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S:\Ref33-Logistikstelle\02_ABA\ABA 2018\03_Bewertungen\Eingabehilfen2018\2018IGS\2018MathematikIGS\"/>
    </mc:Choice>
  </mc:AlternateContent>
  <bookViews>
    <workbookView xWindow="360" yWindow="120" windowWidth="15195" windowHeight="12525" tabRatio="693" activeTab="1"/>
  </bookViews>
  <sheets>
    <sheet name="NT IGS-G WTR W1" sheetId="12" r:id="rId1"/>
    <sheet name="NT IGS-G WTR W2" sheetId="7" r:id="rId2"/>
  </sheets>
  <definedNames>
    <definedName name="_xlnm.Print_Area" localSheetId="0">'NT IGS-G WTR W1'!$A$1:$AF$50</definedName>
    <definedName name="_xlnm.Print_Area" localSheetId="1">'NT IGS-G WTR W2'!$A$1:$AE$50</definedName>
  </definedNames>
  <calcPr calcId="152511"/>
</workbook>
</file>

<file path=xl/calcChain.xml><?xml version="1.0" encoding="utf-8"?>
<calcChain xmlns="http://schemas.openxmlformats.org/spreadsheetml/2006/main">
  <c r="AA7" i="7" l="1"/>
  <c r="AA8" i="7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A36" i="7"/>
  <c r="AA37" i="7"/>
  <c r="AA38" i="7"/>
  <c r="AA39" i="7"/>
  <c r="AA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6" i="7"/>
  <c r="AB7" i="12"/>
  <c r="AB8" i="12"/>
  <c r="AB9" i="12"/>
  <c r="AB10" i="12"/>
  <c r="AB11" i="12"/>
  <c r="AB12" i="12"/>
  <c r="AB13" i="12"/>
  <c r="AB14" i="12"/>
  <c r="AB15" i="12"/>
  <c r="AB16" i="12"/>
  <c r="AB17" i="12"/>
  <c r="AB18" i="12"/>
  <c r="AB19" i="12"/>
  <c r="AB20" i="12"/>
  <c r="AB21" i="12"/>
  <c r="AB22" i="12"/>
  <c r="AB23" i="12"/>
  <c r="AB24" i="12"/>
  <c r="AB25" i="12"/>
  <c r="AB26" i="12"/>
  <c r="AB27" i="12"/>
  <c r="AB28" i="12"/>
  <c r="AB29" i="12"/>
  <c r="AB30" i="12"/>
  <c r="AB31" i="12"/>
  <c r="AB32" i="12"/>
  <c r="AB33" i="12"/>
  <c r="AB34" i="12"/>
  <c r="AB35" i="12"/>
  <c r="AB36" i="12"/>
  <c r="AB37" i="12"/>
  <c r="AB38" i="12"/>
  <c r="AB39" i="12"/>
  <c r="AB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6" i="12"/>
  <c r="AE46" i="12" l="1"/>
  <c r="AA45" i="12"/>
  <c r="Z45" i="12"/>
  <c r="Y45" i="12"/>
  <c r="X45" i="12"/>
  <c r="W45" i="12"/>
  <c r="V45" i="12"/>
  <c r="U45" i="12"/>
  <c r="T45" i="12"/>
  <c r="R45" i="12"/>
  <c r="Q45" i="12"/>
  <c r="P45" i="12"/>
  <c r="O45" i="12"/>
  <c r="N45" i="12"/>
  <c r="M45" i="12"/>
  <c r="K45" i="12"/>
  <c r="J45" i="12"/>
  <c r="I45" i="12"/>
  <c r="H45" i="12"/>
  <c r="G45" i="12"/>
  <c r="F45" i="12"/>
  <c r="E45" i="12"/>
  <c r="D45" i="12"/>
  <c r="C45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S39" i="12"/>
  <c r="AC39" i="12" s="1"/>
  <c r="AD39" i="12" s="1"/>
  <c r="AC38" i="12"/>
  <c r="AD38" i="12" s="1"/>
  <c r="S38" i="12"/>
  <c r="S37" i="12"/>
  <c r="AC37" i="12"/>
  <c r="AD37" i="12" s="1"/>
  <c r="S36" i="12"/>
  <c r="AC36" i="12"/>
  <c r="AD36" i="12" s="1"/>
  <c r="S35" i="12"/>
  <c r="AC35" i="12"/>
  <c r="AD35" i="12" s="1"/>
  <c r="AC34" i="12"/>
  <c r="AD34" i="12" s="1"/>
  <c r="S34" i="12"/>
  <c r="S33" i="12"/>
  <c r="AC33" i="12"/>
  <c r="AD33" i="12" s="1"/>
  <c r="S32" i="12"/>
  <c r="AC32" i="12"/>
  <c r="AD32" i="12" s="1"/>
  <c r="S31" i="12"/>
  <c r="AC31" i="12"/>
  <c r="AD31" i="12" s="1"/>
  <c r="AC30" i="12"/>
  <c r="AD30" i="12" s="1"/>
  <c r="S30" i="12"/>
  <c r="S29" i="12"/>
  <c r="AC29" i="12"/>
  <c r="AD29" i="12" s="1"/>
  <c r="S28" i="12"/>
  <c r="AC28" i="12"/>
  <c r="AD28" i="12" s="1"/>
  <c r="S27" i="12"/>
  <c r="AC27" i="12"/>
  <c r="AD27" i="12" s="1"/>
  <c r="AC26" i="12"/>
  <c r="AD26" i="12" s="1"/>
  <c r="S26" i="12"/>
  <c r="S25" i="12"/>
  <c r="AC25" i="12"/>
  <c r="AD25" i="12" s="1"/>
  <c r="S24" i="12"/>
  <c r="AC24" i="12"/>
  <c r="AD24" i="12" s="1"/>
  <c r="S23" i="12"/>
  <c r="AC23" i="12"/>
  <c r="AD23" i="12" s="1"/>
  <c r="AC22" i="12"/>
  <c r="AD22" i="12" s="1"/>
  <c r="S22" i="12"/>
  <c r="S21" i="12"/>
  <c r="AC21" i="12"/>
  <c r="AD21" i="12" s="1"/>
  <c r="S20" i="12"/>
  <c r="AC20" i="12"/>
  <c r="AD20" i="12" s="1"/>
  <c r="S19" i="12"/>
  <c r="AC19" i="12"/>
  <c r="AD19" i="12" s="1"/>
  <c r="AC18" i="12"/>
  <c r="AD18" i="12" s="1"/>
  <c r="S18" i="12"/>
  <c r="S17" i="12"/>
  <c r="AC17" i="12"/>
  <c r="AD17" i="12" s="1"/>
  <c r="S16" i="12"/>
  <c r="AC16" i="12"/>
  <c r="AD16" i="12" s="1"/>
  <c r="S15" i="12"/>
  <c r="AC15" i="12"/>
  <c r="AD15" i="12" s="1"/>
  <c r="AC14" i="12"/>
  <c r="AD14" i="12" s="1"/>
  <c r="S14" i="12"/>
  <c r="S13" i="12"/>
  <c r="AC13" i="12"/>
  <c r="AD13" i="12" s="1"/>
  <c r="S12" i="12"/>
  <c r="AC12" i="12" s="1"/>
  <c r="AD12" i="12" s="1"/>
  <c r="S11" i="12"/>
  <c r="AC11" i="12"/>
  <c r="AD11" i="12" s="1"/>
  <c r="AC10" i="12"/>
  <c r="AD10" i="12" s="1"/>
  <c r="S10" i="12"/>
  <c r="S9" i="12"/>
  <c r="AC9" i="12"/>
  <c r="AD9" i="12" s="1"/>
  <c r="S8" i="12"/>
  <c r="AC8" i="12" s="1"/>
  <c r="AD8" i="12" s="1"/>
  <c r="S7" i="12"/>
  <c r="AC7" i="12"/>
  <c r="AD7" i="12" s="1"/>
  <c r="AB45" i="12"/>
  <c r="S6" i="12"/>
  <c r="L45" i="12"/>
  <c r="AC4" i="12"/>
  <c r="AB4" i="12"/>
  <c r="S4" i="12"/>
  <c r="L4" i="12"/>
  <c r="Z45" i="7"/>
  <c r="Y45" i="7"/>
  <c r="Z44" i="7"/>
  <c r="AA4" i="7"/>
  <c r="K45" i="7"/>
  <c r="J45" i="7"/>
  <c r="K44" i="7"/>
  <c r="L4" i="7"/>
  <c r="S45" i="12" l="1"/>
  <c r="AC6" i="12"/>
  <c r="AC45" i="12" s="1"/>
  <c r="S25" i="7"/>
  <c r="AD6" i="12" l="1"/>
  <c r="H49" i="12" s="1"/>
  <c r="E49" i="12" l="1"/>
  <c r="F49" i="12"/>
  <c r="D49" i="12"/>
  <c r="G49" i="12"/>
  <c r="J49" i="12"/>
  <c r="C49" i="12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6" i="7"/>
  <c r="S4" i="7"/>
  <c r="I45" i="7" l="1"/>
  <c r="AB9" i="7" l="1"/>
  <c r="AC9" i="7" s="1"/>
  <c r="AB10" i="7"/>
  <c r="AC10" i="7" s="1"/>
  <c r="AB13" i="7"/>
  <c r="AC13" i="7" s="1"/>
  <c r="AB14" i="7"/>
  <c r="AC14" i="7" s="1"/>
  <c r="AB16" i="7"/>
  <c r="AC16" i="7" s="1"/>
  <c r="AB17" i="7"/>
  <c r="AC17" i="7" s="1"/>
  <c r="AB18" i="7"/>
  <c r="AC18" i="7" s="1"/>
  <c r="AB20" i="7"/>
  <c r="AC20" i="7" s="1"/>
  <c r="AB21" i="7"/>
  <c r="AC21" i="7" s="1"/>
  <c r="AB22" i="7"/>
  <c r="AC22" i="7" s="1"/>
  <c r="AB24" i="7"/>
  <c r="AC24" i="7" s="1"/>
  <c r="AB25" i="7"/>
  <c r="AC25" i="7" s="1"/>
  <c r="AB26" i="7"/>
  <c r="AC26" i="7" s="1"/>
  <c r="AB27" i="7"/>
  <c r="AC27" i="7" s="1"/>
  <c r="AB29" i="7"/>
  <c r="AC29" i="7" s="1"/>
  <c r="AB30" i="7"/>
  <c r="AC30" i="7" s="1"/>
  <c r="AB33" i="7"/>
  <c r="AC33" i="7" s="1"/>
  <c r="AB34" i="7"/>
  <c r="AC34" i="7" s="1"/>
  <c r="AB36" i="7"/>
  <c r="AC36" i="7" s="1"/>
  <c r="AB37" i="7"/>
  <c r="AC37" i="7" s="1"/>
  <c r="AB38" i="7"/>
  <c r="AC38" i="7" s="1"/>
  <c r="AB39" i="7"/>
  <c r="AC39" i="7" s="1"/>
  <c r="S45" i="7"/>
  <c r="AB11" i="7"/>
  <c r="AC11" i="7" s="1"/>
  <c r="L45" i="7"/>
  <c r="AB4" i="7"/>
  <c r="AD46" i="7"/>
  <c r="X45" i="7"/>
  <c r="W45" i="7"/>
  <c r="V45" i="7"/>
  <c r="U45" i="7"/>
  <c r="T45" i="7"/>
  <c r="R45" i="7"/>
  <c r="Q45" i="7"/>
  <c r="P45" i="7"/>
  <c r="O45" i="7"/>
  <c r="N45" i="7"/>
  <c r="M45" i="7"/>
  <c r="H45" i="7"/>
  <c r="G45" i="7"/>
  <c r="F45" i="7"/>
  <c r="E45" i="7"/>
  <c r="D45" i="7"/>
  <c r="C45" i="7"/>
  <c r="AB44" i="7"/>
  <c r="AA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J44" i="7"/>
  <c r="I44" i="7"/>
  <c r="H44" i="7"/>
  <c r="G44" i="7"/>
  <c r="F44" i="7"/>
  <c r="E44" i="7"/>
  <c r="D44" i="7"/>
  <c r="C44" i="7"/>
  <c r="AB6" i="7"/>
  <c r="AC6" i="7" s="1"/>
  <c r="AB8" i="7" l="1"/>
  <c r="AC8" i="7" s="1"/>
  <c r="AA45" i="7"/>
  <c r="AB32" i="7"/>
  <c r="AC32" i="7" s="1"/>
  <c r="AB28" i="7"/>
  <c r="AC28" i="7" s="1"/>
  <c r="AB12" i="7"/>
  <c r="AC12" i="7" s="1"/>
  <c r="AB31" i="7"/>
  <c r="AC31" i="7" s="1"/>
  <c r="AB19" i="7"/>
  <c r="AC19" i="7" s="1"/>
  <c r="AB35" i="7"/>
  <c r="AC35" i="7" s="1"/>
  <c r="AB23" i="7"/>
  <c r="AC23" i="7" s="1"/>
  <c r="AB15" i="7"/>
  <c r="AC15" i="7" s="1"/>
  <c r="AB7" i="7"/>
  <c r="AC7" i="7" l="1"/>
  <c r="J49" i="7" s="1"/>
  <c r="AB45" i="7"/>
  <c r="C49" i="7" l="1"/>
  <c r="H49" i="7"/>
  <c r="D49" i="7"/>
  <c r="G49" i="7"/>
  <c r="E49" i="7"/>
  <c r="F49" i="7"/>
</calcChain>
</file>

<file path=xl/sharedStrings.xml><?xml version="1.0" encoding="utf-8"?>
<sst xmlns="http://schemas.openxmlformats.org/spreadsheetml/2006/main" count="87" uniqueCount="43">
  <si>
    <t>1a</t>
  </si>
  <si>
    <t>1b</t>
  </si>
  <si>
    <t>Aufgaben-
spiegel</t>
  </si>
  <si>
    <t>maximale 
Punktzahl</t>
  </si>
  <si>
    <t>Mathematik</t>
  </si>
  <si>
    <t>NR</t>
  </si>
  <si>
    <t>3a</t>
  </si>
  <si>
    <t>3b</t>
  </si>
  <si>
    <t>Note</t>
  </si>
  <si>
    <t>Name</t>
  </si>
  <si>
    <t>Summe</t>
  </si>
  <si>
    <t>2a</t>
  </si>
  <si>
    <t>2b</t>
  </si>
  <si>
    <t>Bitte die erreichte Punktzahl eintragen!</t>
  </si>
  <si>
    <t>1c</t>
  </si>
  <si>
    <t>1d</t>
  </si>
  <si>
    <t>1e</t>
  </si>
  <si>
    <t>∑</t>
  </si>
  <si>
    <t>Vornote</t>
  </si>
  <si>
    <t>Notenspiegel
Prüfung</t>
  </si>
  <si>
    <t>3c</t>
  </si>
  <si>
    <t>3d</t>
  </si>
  <si>
    <t>3e</t>
  </si>
  <si>
    <t>1f</t>
  </si>
  <si>
    <t>1g</t>
  </si>
  <si>
    <t>1h</t>
  </si>
  <si>
    <t>2c</t>
  </si>
  <si>
    <t>2d</t>
  </si>
  <si>
    <t>2e</t>
  </si>
  <si>
    <t>2f</t>
  </si>
  <si>
    <t>3f</t>
  </si>
  <si>
    <t>3g</t>
  </si>
  <si>
    <t>IGS G-Kurs</t>
  </si>
  <si>
    <t>WTR</t>
  </si>
  <si>
    <t>Durch-schnitt</t>
  </si>
  <si>
    <t>Durchschnitt</t>
  </si>
  <si>
    <t>ABA 2018</t>
  </si>
  <si>
    <t>einzutragende Ergebnisse für ABA 2018 Nachschreibtermin IGS G-Kurs WTR W1</t>
  </si>
  <si>
    <t>Nachschreibtermin mit Wahlteil 1 - Körper</t>
  </si>
  <si>
    <t>einzutragende Ergebnisse für ABA 2018 Nachschreibtermin IGS G-Kurs WTR W2</t>
  </si>
  <si>
    <t>1i</t>
  </si>
  <si>
    <t>3h</t>
  </si>
  <si>
    <t>Nachschreibtermin mit Wahlteil  2 -Stochastik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</si>
</sst>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/>
    <xf numFmtId="0" fontId="3" fillId="2" borderId="8" xfId="0" applyFont="1" applyFill="1" applyBorder="1" applyProtection="1"/>
    <xf numFmtId="0" fontId="4" fillId="2" borderId="8" xfId="0" applyFont="1" applyFill="1" applyBorder="1" applyProtection="1"/>
    <xf numFmtId="0" fontId="2" fillId="2" borderId="8" xfId="0" applyFont="1" applyFill="1" applyBorder="1" applyProtection="1"/>
    <xf numFmtId="0" fontId="0" fillId="2" borderId="8" xfId="0" applyFill="1" applyBorder="1" applyProtection="1"/>
    <xf numFmtId="0" fontId="0" fillId="2" borderId="16" xfId="0" applyFill="1" applyBorder="1" applyProtection="1"/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Protection="1"/>
    <xf numFmtId="0" fontId="0" fillId="2" borderId="18" xfId="0" applyFill="1" applyBorder="1" applyProtection="1"/>
    <xf numFmtId="0" fontId="4" fillId="2" borderId="6" xfId="0" applyFont="1" applyFill="1" applyBorder="1" applyProtection="1"/>
    <xf numFmtId="0" fontId="6" fillId="2" borderId="6" xfId="0" applyFont="1" applyFill="1" applyBorder="1" applyProtection="1"/>
    <xf numFmtId="0" fontId="0" fillId="2" borderId="6" xfId="0" applyFill="1" applyBorder="1" applyProtection="1"/>
    <xf numFmtId="0" fontId="1" fillId="2" borderId="6" xfId="0" applyFont="1" applyFill="1" applyBorder="1" applyProtection="1"/>
    <xf numFmtId="0" fontId="0" fillId="2" borderId="17" xfId="0" applyFill="1" applyBorder="1" applyProtection="1"/>
    <xf numFmtId="0" fontId="0" fillId="0" borderId="0" xfId="0" applyProtection="1"/>
    <xf numFmtId="0" fontId="0" fillId="2" borderId="23" xfId="0" applyFill="1" applyBorder="1" applyProtection="1"/>
    <xf numFmtId="0" fontId="0" fillId="2" borderId="19" xfId="0" applyFill="1" applyBorder="1" applyProtection="1"/>
    <xf numFmtId="0" fontId="1" fillId="2" borderId="19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/>
    </xf>
    <xf numFmtId="0" fontId="0" fillId="2" borderId="9" xfId="0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14" xfId="0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0" fillId="2" borderId="4" xfId="0" applyFill="1" applyBorder="1" applyAlignment="1" applyProtection="1"/>
    <xf numFmtId="0" fontId="0" fillId="2" borderId="2" xfId="0" applyFill="1" applyBorder="1" applyProtection="1"/>
    <xf numFmtId="0" fontId="1" fillId="2" borderId="21" xfId="0" applyFont="1" applyFill="1" applyBorder="1" applyAlignment="1" applyProtection="1">
      <alignment horizontal="center" vertical="center"/>
    </xf>
    <xf numFmtId="0" fontId="0" fillId="2" borderId="22" xfId="0" applyFill="1" applyBorder="1" applyProtection="1"/>
    <xf numFmtId="0" fontId="1" fillId="2" borderId="15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/>
    </xf>
    <xf numFmtId="164" fontId="1" fillId="2" borderId="20" xfId="0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1" fillId="2" borderId="13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top" wrapText="1"/>
    </xf>
    <xf numFmtId="0" fontId="0" fillId="2" borderId="4" xfId="0" applyFill="1" applyBorder="1" applyProtection="1"/>
    <xf numFmtId="0" fontId="1" fillId="2" borderId="2" xfId="0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4" borderId="28" xfId="0" applyFont="1" applyFill="1" applyBorder="1" applyAlignment="1" applyProtection="1">
      <alignment horizontal="center" vertical="center"/>
    </xf>
    <xf numFmtId="0" fontId="1" fillId="4" borderId="29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/>
    </xf>
    <xf numFmtId="0" fontId="1" fillId="4" borderId="3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1"/>
  <sheetViews>
    <sheetView zoomScaleNormal="100" workbookViewId="0">
      <selection activeCell="K6" sqref="C6:K6"/>
    </sheetView>
  </sheetViews>
  <sheetFormatPr baseColWidth="10" defaultColWidth="0" defaultRowHeight="12.75" zeroHeight="1" x14ac:dyDescent="0.2"/>
  <cols>
    <col min="1" max="1" width="4.7109375" style="27" customWidth="1"/>
    <col min="2" max="2" width="29.28515625" style="27" customWidth="1"/>
    <col min="3" max="11" width="6.7109375" style="27" customWidth="1"/>
    <col min="12" max="12" width="7.7109375" style="27" customWidth="1"/>
    <col min="13" max="28" width="6.7109375" style="27" customWidth="1"/>
    <col min="29" max="29" width="9.28515625" style="27" customWidth="1"/>
    <col min="30" max="30" width="7.85546875" style="27" customWidth="1"/>
    <col min="31" max="31" width="12.5703125" style="27" customWidth="1"/>
    <col min="32" max="32" width="1.85546875" style="27" customWidth="1"/>
    <col min="33" max="33" width="9.5703125" style="27" hidden="1" customWidth="1"/>
    <col min="34" max="34" width="10.7109375" style="27" hidden="1" customWidth="1"/>
    <col min="35" max="35" width="6.7109375" style="27" hidden="1" customWidth="1"/>
    <col min="36" max="36" width="4" style="27" hidden="1" customWidth="1"/>
    <col min="37" max="37" width="2" style="27" hidden="1" customWidth="1"/>
    <col min="38" max="38" width="4" style="27" hidden="1" customWidth="1"/>
    <col min="39" max="39" width="2" style="27" hidden="1" customWidth="1"/>
    <col min="40" max="40" width="4" style="27" hidden="1" customWidth="1"/>
    <col min="41" max="41" width="2" style="27" hidden="1" customWidth="1"/>
    <col min="42" max="42" width="4" style="27" hidden="1" customWidth="1"/>
    <col min="43" max="43" width="2" style="27" hidden="1" customWidth="1"/>
    <col min="44" max="44" width="4" style="27" hidden="1" customWidth="1"/>
    <col min="45" max="45" width="2" style="27" hidden="1" customWidth="1"/>
    <col min="46" max="46" width="4" style="27" hidden="1" customWidth="1"/>
    <col min="47" max="47" width="2" style="27" hidden="1" customWidth="1"/>
    <col min="48" max="48" width="4" style="27" hidden="1" customWidth="1"/>
    <col min="49" max="49" width="2" style="27" hidden="1" customWidth="1"/>
    <col min="50" max="50" width="4" style="27" hidden="1" customWidth="1"/>
    <col min="51" max="51" width="2" style="27" hidden="1" customWidth="1"/>
    <col min="52" max="52" width="4" style="27" hidden="1" customWidth="1"/>
    <col min="53" max="53" width="2" style="27" hidden="1" customWidth="1"/>
    <col min="54" max="54" width="4.140625" style="27" hidden="1" customWidth="1"/>
    <col min="55" max="62" width="3.5703125" style="27" hidden="1" customWidth="1"/>
    <col min="63" max="16384" width="11.42578125" style="27" hidden="1"/>
  </cols>
  <sheetData>
    <row r="1" spans="1:54" s="20" customFormat="1" ht="16.5" thickTop="1" x14ac:dyDescent="0.25">
      <c r="A1" s="13"/>
      <c r="B1" s="14" t="s">
        <v>4</v>
      </c>
      <c r="C1" s="15" t="s">
        <v>33</v>
      </c>
      <c r="D1" s="14"/>
      <c r="E1" s="14"/>
      <c r="F1" s="14"/>
      <c r="G1" s="15" t="s">
        <v>38</v>
      </c>
      <c r="H1" s="14"/>
      <c r="I1" s="16"/>
      <c r="J1" s="16"/>
      <c r="K1" s="16"/>
      <c r="L1" s="1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7"/>
      <c r="AE1" s="18"/>
      <c r="AF1" s="19"/>
    </row>
    <row r="2" spans="1:54" ht="16.5" thickBot="1" x14ac:dyDescent="0.3">
      <c r="A2" s="21"/>
      <c r="B2" s="22" t="s">
        <v>36</v>
      </c>
      <c r="C2" s="23" t="s">
        <v>32</v>
      </c>
      <c r="D2" s="24"/>
      <c r="E2" s="25"/>
      <c r="F2" s="25"/>
      <c r="G2" s="25"/>
      <c r="H2" s="25"/>
      <c r="I2" s="25"/>
      <c r="J2" s="25"/>
      <c r="K2" s="25"/>
      <c r="L2" s="25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6"/>
    </row>
    <row r="3" spans="1:54" ht="13.5" thickTop="1" x14ac:dyDescent="0.2">
      <c r="A3" s="28"/>
      <c r="B3" s="29"/>
      <c r="C3" s="30" t="s">
        <v>0</v>
      </c>
      <c r="D3" s="30" t="s">
        <v>1</v>
      </c>
      <c r="E3" s="30" t="s">
        <v>14</v>
      </c>
      <c r="F3" s="30" t="s">
        <v>15</v>
      </c>
      <c r="G3" s="30" t="s">
        <v>16</v>
      </c>
      <c r="H3" s="30" t="s">
        <v>23</v>
      </c>
      <c r="I3" s="30" t="s">
        <v>24</v>
      </c>
      <c r="J3" s="30" t="s">
        <v>25</v>
      </c>
      <c r="K3" s="30" t="s">
        <v>40</v>
      </c>
      <c r="L3" s="31" t="s">
        <v>17</v>
      </c>
      <c r="M3" s="30" t="s">
        <v>11</v>
      </c>
      <c r="N3" s="30" t="s">
        <v>12</v>
      </c>
      <c r="O3" s="30" t="s">
        <v>26</v>
      </c>
      <c r="P3" s="30" t="s">
        <v>27</v>
      </c>
      <c r="Q3" s="30" t="s">
        <v>28</v>
      </c>
      <c r="R3" s="30" t="s">
        <v>29</v>
      </c>
      <c r="S3" s="31" t="s">
        <v>17</v>
      </c>
      <c r="T3" s="30" t="s">
        <v>6</v>
      </c>
      <c r="U3" s="30" t="s">
        <v>7</v>
      </c>
      <c r="V3" s="30" t="s">
        <v>20</v>
      </c>
      <c r="W3" s="30" t="s">
        <v>21</v>
      </c>
      <c r="X3" s="30" t="s">
        <v>22</v>
      </c>
      <c r="Y3" s="30" t="s">
        <v>30</v>
      </c>
      <c r="Z3" s="30" t="s">
        <v>31</v>
      </c>
      <c r="AA3" s="30" t="s">
        <v>41</v>
      </c>
      <c r="AB3" s="31" t="s">
        <v>17</v>
      </c>
      <c r="AC3" s="32" t="s">
        <v>10</v>
      </c>
      <c r="AD3" s="33"/>
      <c r="AE3" s="83" t="s">
        <v>18</v>
      </c>
      <c r="AF3" s="19"/>
      <c r="AG3" s="19"/>
    </row>
    <row r="4" spans="1:54" ht="25.5" x14ac:dyDescent="0.2">
      <c r="A4" s="34"/>
      <c r="B4" s="35" t="s">
        <v>3</v>
      </c>
      <c r="C4" s="36">
        <v>4</v>
      </c>
      <c r="D4" s="36">
        <v>3</v>
      </c>
      <c r="E4" s="36">
        <v>2</v>
      </c>
      <c r="F4" s="36">
        <v>2</v>
      </c>
      <c r="G4" s="36">
        <v>2</v>
      </c>
      <c r="H4" s="36">
        <v>2</v>
      </c>
      <c r="I4" s="36">
        <v>2</v>
      </c>
      <c r="J4" s="36">
        <v>2</v>
      </c>
      <c r="K4" s="36">
        <v>1</v>
      </c>
      <c r="L4" s="37">
        <f>SUM(C4:K4)</f>
        <v>20</v>
      </c>
      <c r="M4" s="36">
        <v>1</v>
      </c>
      <c r="N4" s="36">
        <v>5</v>
      </c>
      <c r="O4" s="36">
        <v>4</v>
      </c>
      <c r="P4" s="36">
        <v>2</v>
      </c>
      <c r="Q4" s="36">
        <v>4</v>
      </c>
      <c r="R4" s="36">
        <v>4</v>
      </c>
      <c r="S4" s="37">
        <f>SUM(M4:R4)</f>
        <v>20</v>
      </c>
      <c r="T4" s="36">
        <v>2</v>
      </c>
      <c r="U4" s="36">
        <v>4</v>
      </c>
      <c r="V4" s="36">
        <v>4</v>
      </c>
      <c r="W4" s="36">
        <v>2</v>
      </c>
      <c r="X4" s="36">
        <v>3</v>
      </c>
      <c r="Y4" s="36">
        <v>1</v>
      </c>
      <c r="Z4" s="73">
        <v>1</v>
      </c>
      <c r="AA4" s="73">
        <v>3</v>
      </c>
      <c r="AB4" s="38">
        <f>SUM(T4:AA4)</f>
        <v>20</v>
      </c>
      <c r="AC4" s="38">
        <f>SUM(L4+S4+AB4)</f>
        <v>60</v>
      </c>
      <c r="AD4" s="39" t="s">
        <v>8</v>
      </c>
      <c r="AE4" s="84"/>
      <c r="AF4" s="19"/>
      <c r="AG4" s="19"/>
    </row>
    <row r="5" spans="1:54" s="42" customFormat="1" x14ac:dyDescent="0.2">
      <c r="A5" s="40" t="s">
        <v>5</v>
      </c>
      <c r="B5" s="36" t="s">
        <v>9</v>
      </c>
      <c r="C5" s="86" t="s">
        <v>13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8"/>
      <c r="AD5" s="32"/>
      <c r="AE5" s="85"/>
      <c r="AF5" s="41"/>
      <c r="AG5" s="42">
        <v>0</v>
      </c>
    </row>
    <row r="6" spans="1:54" x14ac:dyDescent="0.2">
      <c r="A6" s="40">
        <v>1</v>
      </c>
      <c r="B6" s="1"/>
      <c r="C6" s="3"/>
      <c r="D6" s="3"/>
      <c r="E6" s="2"/>
      <c r="F6" s="2"/>
      <c r="G6" s="3"/>
      <c r="H6" s="3"/>
      <c r="I6" s="3"/>
      <c r="J6" s="2"/>
      <c r="K6" s="2"/>
      <c r="L6" s="43" t="str">
        <f>IF(COUNTBLANK(C6:K6)=0,SUM(C6:K6)," ")</f>
        <v xml:space="preserve"> </v>
      </c>
      <c r="M6" s="2"/>
      <c r="N6" s="3"/>
      <c r="O6" s="3"/>
      <c r="P6" s="3"/>
      <c r="Q6" s="3"/>
      <c r="R6" s="3"/>
      <c r="S6" s="8" t="str">
        <f t="shared" ref="S6:S39" si="0">IF(COUNTBLANK(M6:R6)=0,SUM(M6:R6)," ")</f>
        <v xml:space="preserve"> </v>
      </c>
      <c r="T6" s="3"/>
      <c r="U6" s="3"/>
      <c r="V6" s="3"/>
      <c r="W6" s="3"/>
      <c r="X6" s="3"/>
      <c r="Y6" s="2"/>
      <c r="Z6" s="2"/>
      <c r="AA6" s="3"/>
      <c r="AB6" s="10" t="str">
        <f>IF(COUNTBLANK(T6:AA6)=0,SUM(T6:AA6)," ")</f>
        <v xml:space="preserve"> </v>
      </c>
      <c r="AC6" s="44" t="str">
        <f t="shared" ref="AC6:AC39" si="1">IF(COUNTBLANK(C6:AB6)=0,SUM(L6+S6+AB6)," ")</f>
        <v xml:space="preserve"> </v>
      </c>
      <c r="AD6" s="45" t="str">
        <f>IF(AC6&lt;12,6,(IF(AC6&lt;30,5,(IF(AC6&lt;37.5,4,(IF(AC6&lt;45,3,(IF(AC6&lt;52.5,2,(IF(AC6&lt;=60,1," ")))))))))))</f>
        <v xml:space="preserve"> </v>
      </c>
      <c r="AE6" s="11"/>
      <c r="AF6" s="42"/>
      <c r="AG6" s="46">
        <v>0.5</v>
      </c>
      <c r="AH6" s="47">
        <v>1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</row>
    <row r="7" spans="1:54" x14ac:dyDescent="0.2">
      <c r="A7" s="40">
        <v>2</v>
      </c>
      <c r="B7" s="4"/>
      <c r="C7" s="3"/>
      <c r="D7" s="3"/>
      <c r="E7" s="2"/>
      <c r="F7" s="2"/>
      <c r="G7" s="3"/>
      <c r="H7" s="3"/>
      <c r="I7" s="3"/>
      <c r="J7" s="2"/>
      <c r="K7" s="2"/>
      <c r="L7" s="43" t="str">
        <f t="shared" ref="L7:L39" si="2">IF(COUNTBLANK(C7:K7)=0,SUM(C7:K7)," ")</f>
        <v xml:space="preserve"> </v>
      </c>
      <c r="M7" s="2"/>
      <c r="N7" s="3"/>
      <c r="O7" s="3"/>
      <c r="P7" s="3"/>
      <c r="Q7" s="3"/>
      <c r="R7" s="3"/>
      <c r="S7" s="8" t="str">
        <f t="shared" si="0"/>
        <v xml:space="preserve"> </v>
      </c>
      <c r="T7" s="3"/>
      <c r="U7" s="3"/>
      <c r="V7" s="3"/>
      <c r="W7" s="3"/>
      <c r="X7" s="3"/>
      <c r="Y7" s="2"/>
      <c r="Z7" s="2"/>
      <c r="AA7" s="3"/>
      <c r="AB7" s="10" t="str">
        <f t="shared" ref="AB7:AB39" si="3">IF(COUNTBLANK(T7:AA7)=0,SUM(T7:AA7)," ")</f>
        <v xml:space="preserve"> </v>
      </c>
      <c r="AC7" s="44" t="str">
        <f t="shared" si="1"/>
        <v xml:space="preserve"> </v>
      </c>
      <c r="AD7" s="45" t="str">
        <f t="shared" ref="AD7:AD39" si="4">IF(AC7&lt;12,6,(IF(AC7&lt;30,5,(IF(AC7&lt;37.5,4,(IF(AC7&lt;45,3,(IF(AC7&lt;52.5,2,(IF(AC7&lt;=60,1," ")))))))))))</f>
        <v xml:space="preserve"> </v>
      </c>
      <c r="AE7" s="11"/>
      <c r="AF7" s="42"/>
      <c r="AG7" s="42">
        <v>1</v>
      </c>
      <c r="AH7" s="47">
        <v>2</v>
      </c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</row>
    <row r="8" spans="1:54" x14ac:dyDescent="0.2">
      <c r="A8" s="40">
        <v>3</v>
      </c>
      <c r="B8" s="1"/>
      <c r="C8" s="3"/>
      <c r="D8" s="3"/>
      <c r="E8" s="2"/>
      <c r="F8" s="2"/>
      <c r="G8" s="3"/>
      <c r="H8" s="3"/>
      <c r="I8" s="3"/>
      <c r="J8" s="2"/>
      <c r="K8" s="2"/>
      <c r="L8" s="43" t="str">
        <f t="shared" si="2"/>
        <v xml:space="preserve"> </v>
      </c>
      <c r="M8" s="2"/>
      <c r="N8" s="3"/>
      <c r="O8" s="3"/>
      <c r="P8" s="3"/>
      <c r="Q8" s="3"/>
      <c r="R8" s="3"/>
      <c r="S8" s="8" t="str">
        <f t="shared" si="0"/>
        <v xml:space="preserve"> </v>
      </c>
      <c r="T8" s="3"/>
      <c r="U8" s="3"/>
      <c r="V8" s="3"/>
      <c r="W8" s="3"/>
      <c r="X8" s="3"/>
      <c r="Y8" s="2"/>
      <c r="Z8" s="2"/>
      <c r="AA8" s="3"/>
      <c r="AB8" s="10" t="str">
        <f t="shared" si="3"/>
        <v xml:space="preserve"> </v>
      </c>
      <c r="AC8" s="44" t="str">
        <f t="shared" si="1"/>
        <v xml:space="preserve"> </v>
      </c>
      <c r="AD8" s="45" t="str">
        <f t="shared" si="4"/>
        <v xml:space="preserve"> </v>
      </c>
      <c r="AE8" s="11"/>
      <c r="AF8" s="42"/>
      <c r="AG8" s="42">
        <v>1.5</v>
      </c>
      <c r="AH8" s="47">
        <v>3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</row>
    <row r="9" spans="1:54" x14ac:dyDescent="0.2">
      <c r="A9" s="40">
        <v>4</v>
      </c>
      <c r="B9" s="1"/>
      <c r="C9" s="3"/>
      <c r="D9" s="3"/>
      <c r="E9" s="2"/>
      <c r="F9" s="2"/>
      <c r="G9" s="3"/>
      <c r="H9" s="3"/>
      <c r="I9" s="3"/>
      <c r="J9" s="2"/>
      <c r="K9" s="2"/>
      <c r="L9" s="43" t="str">
        <f t="shared" si="2"/>
        <v xml:space="preserve"> </v>
      </c>
      <c r="M9" s="2"/>
      <c r="N9" s="3"/>
      <c r="O9" s="3"/>
      <c r="P9" s="3"/>
      <c r="Q9" s="3"/>
      <c r="R9" s="3"/>
      <c r="S9" s="8" t="str">
        <f t="shared" si="0"/>
        <v xml:space="preserve"> </v>
      </c>
      <c r="T9" s="3"/>
      <c r="U9" s="3"/>
      <c r="V9" s="3"/>
      <c r="W9" s="3"/>
      <c r="X9" s="3"/>
      <c r="Y9" s="2"/>
      <c r="Z9" s="2"/>
      <c r="AA9" s="3"/>
      <c r="AB9" s="10" t="str">
        <f t="shared" si="3"/>
        <v xml:space="preserve"> </v>
      </c>
      <c r="AC9" s="44" t="str">
        <f t="shared" si="1"/>
        <v xml:space="preserve"> </v>
      </c>
      <c r="AD9" s="45" t="str">
        <f t="shared" si="4"/>
        <v xml:space="preserve"> </v>
      </c>
      <c r="AE9" s="11"/>
      <c r="AF9" s="42"/>
      <c r="AG9" s="42">
        <v>2</v>
      </c>
      <c r="AH9" s="48">
        <v>4</v>
      </c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</row>
    <row r="10" spans="1:54" x14ac:dyDescent="0.2">
      <c r="A10" s="40">
        <v>5</v>
      </c>
      <c r="B10" s="1"/>
      <c r="C10" s="3"/>
      <c r="D10" s="3"/>
      <c r="E10" s="2"/>
      <c r="F10" s="2"/>
      <c r="G10" s="3"/>
      <c r="H10" s="3"/>
      <c r="I10" s="3"/>
      <c r="J10" s="2"/>
      <c r="K10" s="2"/>
      <c r="L10" s="43" t="str">
        <f t="shared" si="2"/>
        <v xml:space="preserve"> </v>
      </c>
      <c r="M10" s="2"/>
      <c r="N10" s="3"/>
      <c r="O10" s="3"/>
      <c r="P10" s="3"/>
      <c r="Q10" s="3"/>
      <c r="R10" s="3"/>
      <c r="S10" s="8" t="str">
        <f t="shared" si="0"/>
        <v xml:space="preserve"> </v>
      </c>
      <c r="T10" s="3"/>
      <c r="U10" s="3"/>
      <c r="V10" s="3"/>
      <c r="W10" s="3"/>
      <c r="X10" s="3"/>
      <c r="Y10" s="2"/>
      <c r="Z10" s="2"/>
      <c r="AA10" s="3"/>
      <c r="AB10" s="10" t="str">
        <f t="shared" si="3"/>
        <v xml:space="preserve"> </v>
      </c>
      <c r="AC10" s="44" t="str">
        <f t="shared" si="1"/>
        <v xml:space="preserve"> </v>
      </c>
      <c r="AD10" s="45" t="str">
        <f t="shared" si="4"/>
        <v xml:space="preserve"> </v>
      </c>
      <c r="AE10" s="11"/>
      <c r="AF10" s="42"/>
      <c r="AG10" s="49">
        <v>2.5</v>
      </c>
      <c r="AH10" s="48">
        <v>5</v>
      </c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8"/>
      <c r="BB10" s="48"/>
    </row>
    <row r="11" spans="1:54" x14ac:dyDescent="0.2">
      <c r="A11" s="40">
        <v>6</v>
      </c>
      <c r="B11" s="1"/>
      <c r="C11" s="3"/>
      <c r="D11" s="3"/>
      <c r="E11" s="2"/>
      <c r="F11" s="2"/>
      <c r="G11" s="3"/>
      <c r="H11" s="3"/>
      <c r="I11" s="3"/>
      <c r="J11" s="2"/>
      <c r="K11" s="2"/>
      <c r="L11" s="43" t="str">
        <f t="shared" si="2"/>
        <v xml:space="preserve"> </v>
      </c>
      <c r="M11" s="2"/>
      <c r="N11" s="3"/>
      <c r="O11" s="3"/>
      <c r="P11" s="3"/>
      <c r="Q11" s="3"/>
      <c r="R11" s="3"/>
      <c r="S11" s="8" t="str">
        <f t="shared" si="0"/>
        <v xml:space="preserve"> </v>
      </c>
      <c r="T11" s="3"/>
      <c r="U11" s="3"/>
      <c r="V11" s="3"/>
      <c r="W11" s="3"/>
      <c r="X11" s="3"/>
      <c r="Y11" s="2"/>
      <c r="Z11" s="2"/>
      <c r="AA11" s="3"/>
      <c r="AB11" s="10" t="str">
        <f t="shared" si="3"/>
        <v xml:space="preserve"> </v>
      </c>
      <c r="AC11" s="44" t="str">
        <f t="shared" si="1"/>
        <v xml:space="preserve"> </v>
      </c>
      <c r="AD11" s="45" t="str">
        <f t="shared" si="4"/>
        <v xml:space="preserve"> </v>
      </c>
      <c r="AE11" s="11"/>
      <c r="AF11" s="42"/>
      <c r="AG11" s="42">
        <v>3</v>
      </c>
      <c r="AH11" s="48">
        <v>6</v>
      </c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</row>
    <row r="12" spans="1:54" x14ac:dyDescent="0.2">
      <c r="A12" s="40">
        <v>7</v>
      </c>
      <c r="B12" s="1"/>
      <c r="C12" s="3"/>
      <c r="D12" s="3"/>
      <c r="E12" s="2"/>
      <c r="F12" s="2"/>
      <c r="G12" s="3"/>
      <c r="H12" s="3"/>
      <c r="I12" s="3"/>
      <c r="J12" s="2"/>
      <c r="K12" s="2"/>
      <c r="L12" s="43" t="str">
        <f t="shared" si="2"/>
        <v xml:space="preserve"> </v>
      </c>
      <c r="M12" s="2"/>
      <c r="N12" s="3"/>
      <c r="O12" s="3"/>
      <c r="P12" s="3"/>
      <c r="Q12" s="3"/>
      <c r="R12" s="3"/>
      <c r="S12" s="8" t="str">
        <f t="shared" si="0"/>
        <v xml:space="preserve"> </v>
      </c>
      <c r="T12" s="3"/>
      <c r="U12" s="3"/>
      <c r="V12" s="3"/>
      <c r="W12" s="3"/>
      <c r="X12" s="3"/>
      <c r="Y12" s="2"/>
      <c r="Z12" s="2"/>
      <c r="AA12" s="3"/>
      <c r="AB12" s="10" t="str">
        <f t="shared" si="3"/>
        <v xml:space="preserve"> </v>
      </c>
      <c r="AC12" s="44" t="str">
        <f t="shared" si="1"/>
        <v xml:space="preserve"> </v>
      </c>
      <c r="AD12" s="45" t="str">
        <f t="shared" si="4"/>
        <v xml:space="preserve"> </v>
      </c>
      <c r="AE12" s="11"/>
      <c r="AF12" s="42"/>
      <c r="AG12" s="42">
        <v>3.5</v>
      </c>
    </row>
    <row r="13" spans="1:54" x14ac:dyDescent="0.2">
      <c r="A13" s="40">
        <v>8</v>
      </c>
      <c r="B13" s="1"/>
      <c r="C13" s="3"/>
      <c r="D13" s="3"/>
      <c r="E13" s="2"/>
      <c r="F13" s="2"/>
      <c r="G13" s="3"/>
      <c r="H13" s="3"/>
      <c r="I13" s="3"/>
      <c r="J13" s="2"/>
      <c r="K13" s="2"/>
      <c r="L13" s="43" t="str">
        <f t="shared" si="2"/>
        <v xml:space="preserve"> </v>
      </c>
      <c r="M13" s="2"/>
      <c r="N13" s="3"/>
      <c r="O13" s="3"/>
      <c r="P13" s="3"/>
      <c r="Q13" s="3"/>
      <c r="R13" s="3"/>
      <c r="S13" s="8" t="str">
        <f t="shared" si="0"/>
        <v xml:space="preserve"> </v>
      </c>
      <c r="T13" s="3"/>
      <c r="U13" s="3"/>
      <c r="V13" s="3"/>
      <c r="W13" s="3"/>
      <c r="X13" s="3"/>
      <c r="Y13" s="2"/>
      <c r="Z13" s="2"/>
      <c r="AA13" s="3"/>
      <c r="AB13" s="10" t="str">
        <f t="shared" si="3"/>
        <v xml:space="preserve"> </v>
      </c>
      <c r="AC13" s="44" t="str">
        <f t="shared" si="1"/>
        <v xml:space="preserve"> </v>
      </c>
      <c r="AD13" s="45" t="str">
        <f t="shared" si="4"/>
        <v xml:space="preserve"> </v>
      </c>
      <c r="AE13" s="11"/>
      <c r="AF13" s="42"/>
      <c r="AG13" s="42">
        <v>4</v>
      </c>
    </row>
    <row r="14" spans="1:54" x14ac:dyDescent="0.2">
      <c r="A14" s="40">
        <v>9</v>
      </c>
      <c r="B14" s="1"/>
      <c r="C14" s="3"/>
      <c r="D14" s="3"/>
      <c r="E14" s="2"/>
      <c r="F14" s="2"/>
      <c r="G14" s="3"/>
      <c r="H14" s="3"/>
      <c r="I14" s="3"/>
      <c r="J14" s="2"/>
      <c r="K14" s="2"/>
      <c r="L14" s="43" t="str">
        <f t="shared" si="2"/>
        <v xml:space="preserve"> </v>
      </c>
      <c r="M14" s="2"/>
      <c r="N14" s="3"/>
      <c r="O14" s="3"/>
      <c r="P14" s="3"/>
      <c r="Q14" s="3"/>
      <c r="R14" s="3"/>
      <c r="S14" s="8" t="str">
        <f t="shared" si="0"/>
        <v xml:space="preserve"> </v>
      </c>
      <c r="T14" s="3"/>
      <c r="U14" s="3"/>
      <c r="V14" s="3"/>
      <c r="W14" s="3"/>
      <c r="X14" s="3"/>
      <c r="Y14" s="2"/>
      <c r="Z14" s="2"/>
      <c r="AA14" s="3"/>
      <c r="AB14" s="10" t="str">
        <f t="shared" si="3"/>
        <v xml:space="preserve"> </v>
      </c>
      <c r="AC14" s="44" t="str">
        <f t="shared" si="1"/>
        <v xml:space="preserve"> </v>
      </c>
      <c r="AD14" s="45" t="str">
        <f t="shared" si="4"/>
        <v xml:space="preserve"> </v>
      </c>
      <c r="AE14" s="11"/>
      <c r="AF14" s="42"/>
      <c r="AG14" s="42">
        <v>4.5</v>
      </c>
    </row>
    <row r="15" spans="1:54" x14ac:dyDescent="0.2">
      <c r="A15" s="40">
        <v>10</v>
      </c>
      <c r="B15" s="1"/>
      <c r="C15" s="3"/>
      <c r="D15" s="3"/>
      <c r="E15" s="2"/>
      <c r="F15" s="2"/>
      <c r="G15" s="3"/>
      <c r="H15" s="3"/>
      <c r="I15" s="3"/>
      <c r="J15" s="2"/>
      <c r="K15" s="2"/>
      <c r="L15" s="43" t="str">
        <f t="shared" si="2"/>
        <v xml:space="preserve"> </v>
      </c>
      <c r="M15" s="2"/>
      <c r="N15" s="3"/>
      <c r="O15" s="3"/>
      <c r="P15" s="3"/>
      <c r="Q15" s="3"/>
      <c r="R15" s="3"/>
      <c r="S15" s="8" t="str">
        <f t="shared" si="0"/>
        <v xml:space="preserve"> </v>
      </c>
      <c r="T15" s="3"/>
      <c r="U15" s="3"/>
      <c r="V15" s="3"/>
      <c r="W15" s="3"/>
      <c r="X15" s="3"/>
      <c r="Y15" s="2"/>
      <c r="Z15" s="2"/>
      <c r="AA15" s="3"/>
      <c r="AB15" s="10" t="str">
        <f t="shared" si="3"/>
        <v xml:space="preserve"> </v>
      </c>
      <c r="AC15" s="44" t="str">
        <f t="shared" si="1"/>
        <v xml:space="preserve"> </v>
      </c>
      <c r="AD15" s="45" t="str">
        <f t="shared" si="4"/>
        <v xml:space="preserve"> </v>
      </c>
      <c r="AE15" s="11"/>
      <c r="AF15" s="42"/>
      <c r="AG15" s="42">
        <v>5</v>
      </c>
    </row>
    <row r="16" spans="1:54" x14ac:dyDescent="0.2">
      <c r="A16" s="40">
        <v>11</v>
      </c>
      <c r="B16" s="1"/>
      <c r="C16" s="3"/>
      <c r="D16" s="3"/>
      <c r="E16" s="2"/>
      <c r="F16" s="2"/>
      <c r="G16" s="3"/>
      <c r="H16" s="3"/>
      <c r="I16" s="3"/>
      <c r="J16" s="2"/>
      <c r="K16" s="2"/>
      <c r="L16" s="43" t="str">
        <f t="shared" si="2"/>
        <v xml:space="preserve"> </v>
      </c>
      <c r="M16" s="2"/>
      <c r="N16" s="3"/>
      <c r="O16" s="3"/>
      <c r="P16" s="3"/>
      <c r="Q16" s="3"/>
      <c r="R16" s="3"/>
      <c r="S16" s="8" t="str">
        <f t="shared" si="0"/>
        <v xml:space="preserve"> </v>
      </c>
      <c r="T16" s="3"/>
      <c r="U16" s="3"/>
      <c r="V16" s="3"/>
      <c r="W16" s="3"/>
      <c r="X16" s="3"/>
      <c r="Y16" s="2"/>
      <c r="Z16" s="2"/>
      <c r="AA16" s="3"/>
      <c r="AB16" s="10" t="str">
        <f t="shared" si="3"/>
        <v xml:space="preserve"> </v>
      </c>
      <c r="AC16" s="44" t="str">
        <f t="shared" si="1"/>
        <v xml:space="preserve"> </v>
      </c>
      <c r="AD16" s="45" t="str">
        <f t="shared" si="4"/>
        <v xml:space="preserve"> </v>
      </c>
      <c r="AE16" s="11"/>
      <c r="AF16" s="42"/>
      <c r="AG16" s="42">
        <v>5.5</v>
      </c>
    </row>
    <row r="17" spans="1:33" x14ac:dyDescent="0.2">
      <c r="A17" s="40">
        <v>12</v>
      </c>
      <c r="B17" s="1"/>
      <c r="C17" s="3"/>
      <c r="D17" s="3"/>
      <c r="E17" s="2"/>
      <c r="F17" s="2"/>
      <c r="G17" s="3"/>
      <c r="H17" s="3"/>
      <c r="I17" s="3"/>
      <c r="J17" s="2"/>
      <c r="K17" s="2"/>
      <c r="L17" s="43" t="str">
        <f t="shared" si="2"/>
        <v xml:space="preserve"> </v>
      </c>
      <c r="M17" s="2"/>
      <c r="N17" s="3"/>
      <c r="O17" s="3"/>
      <c r="P17" s="3"/>
      <c r="Q17" s="3"/>
      <c r="R17" s="3"/>
      <c r="S17" s="8" t="str">
        <f t="shared" si="0"/>
        <v xml:space="preserve"> </v>
      </c>
      <c r="T17" s="3"/>
      <c r="U17" s="3"/>
      <c r="V17" s="3"/>
      <c r="W17" s="3"/>
      <c r="X17" s="3"/>
      <c r="Y17" s="2"/>
      <c r="Z17" s="2"/>
      <c r="AA17" s="3"/>
      <c r="AB17" s="10" t="str">
        <f t="shared" si="3"/>
        <v xml:space="preserve"> </v>
      </c>
      <c r="AC17" s="44" t="str">
        <f t="shared" si="1"/>
        <v xml:space="preserve"> </v>
      </c>
      <c r="AD17" s="45" t="str">
        <f t="shared" si="4"/>
        <v xml:space="preserve"> </v>
      </c>
      <c r="AE17" s="11"/>
      <c r="AF17" s="42"/>
      <c r="AG17" s="42">
        <v>6</v>
      </c>
    </row>
    <row r="18" spans="1:33" x14ac:dyDescent="0.2">
      <c r="A18" s="40">
        <v>13</v>
      </c>
      <c r="B18" s="1"/>
      <c r="C18" s="3"/>
      <c r="D18" s="3"/>
      <c r="E18" s="2"/>
      <c r="F18" s="2"/>
      <c r="G18" s="3"/>
      <c r="H18" s="3"/>
      <c r="I18" s="3"/>
      <c r="J18" s="2"/>
      <c r="K18" s="2"/>
      <c r="L18" s="43" t="str">
        <f t="shared" si="2"/>
        <v xml:space="preserve"> </v>
      </c>
      <c r="M18" s="2"/>
      <c r="N18" s="3"/>
      <c r="O18" s="3"/>
      <c r="P18" s="3"/>
      <c r="Q18" s="3"/>
      <c r="R18" s="3"/>
      <c r="S18" s="8" t="str">
        <f t="shared" si="0"/>
        <v xml:space="preserve"> </v>
      </c>
      <c r="T18" s="3"/>
      <c r="U18" s="3"/>
      <c r="V18" s="3"/>
      <c r="W18" s="3"/>
      <c r="X18" s="3"/>
      <c r="Y18" s="2"/>
      <c r="Z18" s="2"/>
      <c r="AA18" s="3"/>
      <c r="AB18" s="10" t="str">
        <f t="shared" si="3"/>
        <v xml:space="preserve"> </v>
      </c>
      <c r="AC18" s="44" t="str">
        <f t="shared" si="1"/>
        <v xml:space="preserve"> </v>
      </c>
      <c r="AD18" s="45" t="str">
        <f t="shared" si="4"/>
        <v xml:space="preserve"> </v>
      </c>
      <c r="AE18" s="11"/>
      <c r="AF18" s="42"/>
      <c r="AG18" s="42">
        <v>6.5</v>
      </c>
    </row>
    <row r="19" spans="1:33" x14ac:dyDescent="0.2">
      <c r="A19" s="40">
        <v>14</v>
      </c>
      <c r="B19" s="1"/>
      <c r="C19" s="3"/>
      <c r="D19" s="3"/>
      <c r="E19" s="2"/>
      <c r="F19" s="2"/>
      <c r="G19" s="3"/>
      <c r="H19" s="3"/>
      <c r="I19" s="3"/>
      <c r="J19" s="2"/>
      <c r="K19" s="2"/>
      <c r="L19" s="43" t="str">
        <f t="shared" si="2"/>
        <v xml:space="preserve"> </v>
      </c>
      <c r="M19" s="2"/>
      <c r="N19" s="3"/>
      <c r="O19" s="3"/>
      <c r="P19" s="3"/>
      <c r="Q19" s="3"/>
      <c r="R19" s="3"/>
      <c r="S19" s="8" t="str">
        <f t="shared" si="0"/>
        <v xml:space="preserve"> </v>
      </c>
      <c r="T19" s="3"/>
      <c r="U19" s="3"/>
      <c r="V19" s="3"/>
      <c r="W19" s="3"/>
      <c r="X19" s="3"/>
      <c r="Y19" s="2"/>
      <c r="Z19" s="2"/>
      <c r="AA19" s="3"/>
      <c r="AB19" s="10" t="str">
        <f t="shared" si="3"/>
        <v xml:space="preserve"> </v>
      </c>
      <c r="AC19" s="44" t="str">
        <f t="shared" si="1"/>
        <v xml:space="preserve"> </v>
      </c>
      <c r="AD19" s="45" t="str">
        <f t="shared" si="4"/>
        <v xml:space="preserve"> </v>
      </c>
      <c r="AE19" s="11"/>
      <c r="AF19" s="42"/>
      <c r="AG19" s="42">
        <v>7</v>
      </c>
    </row>
    <row r="20" spans="1:33" x14ac:dyDescent="0.2">
      <c r="A20" s="40">
        <v>15</v>
      </c>
      <c r="B20" s="1"/>
      <c r="C20" s="3"/>
      <c r="D20" s="3"/>
      <c r="E20" s="2"/>
      <c r="F20" s="2"/>
      <c r="G20" s="3"/>
      <c r="H20" s="3"/>
      <c r="I20" s="3"/>
      <c r="J20" s="2"/>
      <c r="K20" s="2"/>
      <c r="L20" s="43" t="str">
        <f t="shared" si="2"/>
        <v xml:space="preserve"> </v>
      </c>
      <c r="M20" s="2"/>
      <c r="N20" s="3"/>
      <c r="O20" s="3"/>
      <c r="P20" s="3"/>
      <c r="Q20" s="3"/>
      <c r="R20" s="3"/>
      <c r="S20" s="8" t="str">
        <f t="shared" si="0"/>
        <v xml:space="preserve"> </v>
      </c>
      <c r="T20" s="3"/>
      <c r="U20" s="3"/>
      <c r="V20" s="3"/>
      <c r="W20" s="3"/>
      <c r="X20" s="3"/>
      <c r="Y20" s="2"/>
      <c r="Z20" s="2"/>
      <c r="AA20" s="3"/>
      <c r="AB20" s="10" t="str">
        <f t="shared" si="3"/>
        <v xml:space="preserve"> </v>
      </c>
      <c r="AC20" s="44" t="str">
        <f t="shared" si="1"/>
        <v xml:space="preserve"> </v>
      </c>
      <c r="AD20" s="45" t="str">
        <f t="shared" si="4"/>
        <v xml:space="preserve"> </v>
      </c>
      <c r="AE20" s="11"/>
      <c r="AF20" s="42"/>
      <c r="AG20" s="42">
        <v>7.5</v>
      </c>
    </row>
    <row r="21" spans="1:33" x14ac:dyDescent="0.2">
      <c r="A21" s="40">
        <v>16</v>
      </c>
      <c r="B21" s="1"/>
      <c r="C21" s="3"/>
      <c r="D21" s="3"/>
      <c r="E21" s="2"/>
      <c r="F21" s="2"/>
      <c r="G21" s="3"/>
      <c r="H21" s="3"/>
      <c r="I21" s="3"/>
      <c r="J21" s="2"/>
      <c r="K21" s="2"/>
      <c r="L21" s="43" t="str">
        <f t="shared" si="2"/>
        <v xml:space="preserve"> </v>
      </c>
      <c r="M21" s="2"/>
      <c r="N21" s="3"/>
      <c r="O21" s="3"/>
      <c r="P21" s="3"/>
      <c r="Q21" s="3"/>
      <c r="R21" s="3"/>
      <c r="S21" s="8" t="str">
        <f t="shared" si="0"/>
        <v xml:space="preserve"> </v>
      </c>
      <c r="T21" s="3"/>
      <c r="U21" s="3"/>
      <c r="V21" s="3"/>
      <c r="W21" s="3"/>
      <c r="X21" s="3"/>
      <c r="Y21" s="2"/>
      <c r="Z21" s="2"/>
      <c r="AA21" s="3"/>
      <c r="AB21" s="10" t="str">
        <f t="shared" si="3"/>
        <v xml:space="preserve"> </v>
      </c>
      <c r="AC21" s="44" t="str">
        <f t="shared" si="1"/>
        <v xml:space="preserve"> </v>
      </c>
      <c r="AD21" s="45" t="str">
        <f t="shared" si="4"/>
        <v xml:space="preserve"> </v>
      </c>
      <c r="AE21" s="11"/>
      <c r="AF21" s="42"/>
      <c r="AG21" s="42">
        <v>8</v>
      </c>
    </row>
    <row r="22" spans="1:33" x14ac:dyDescent="0.2">
      <c r="A22" s="40">
        <v>17</v>
      </c>
      <c r="B22" s="1"/>
      <c r="C22" s="3"/>
      <c r="D22" s="3"/>
      <c r="E22" s="2"/>
      <c r="F22" s="2"/>
      <c r="G22" s="3"/>
      <c r="H22" s="3"/>
      <c r="I22" s="3"/>
      <c r="J22" s="2"/>
      <c r="K22" s="2"/>
      <c r="L22" s="43" t="str">
        <f t="shared" si="2"/>
        <v xml:space="preserve"> </v>
      </c>
      <c r="M22" s="2"/>
      <c r="N22" s="3"/>
      <c r="O22" s="3"/>
      <c r="P22" s="3"/>
      <c r="Q22" s="3"/>
      <c r="R22" s="3"/>
      <c r="S22" s="8" t="str">
        <f t="shared" si="0"/>
        <v xml:space="preserve"> </v>
      </c>
      <c r="T22" s="3"/>
      <c r="U22" s="3"/>
      <c r="V22" s="3"/>
      <c r="W22" s="3"/>
      <c r="X22" s="3"/>
      <c r="Y22" s="2"/>
      <c r="Z22" s="2"/>
      <c r="AA22" s="3"/>
      <c r="AB22" s="10" t="str">
        <f t="shared" si="3"/>
        <v xml:space="preserve"> </v>
      </c>
      <c r="AC22" s="44" t="str">
        <f t="shared" si="1"/>
        <v xml:space="preserve"> </v>
      </c>
      <c r="AD22" s="45" t="str">
        <f t="shared" si="4"/>
        <v xml:space="preserve"> </v>
      </c>
      <c r="AE22" s="11"/>
      <c r="AF22" s="42"/>
      <c r="AG22" s="42">
        <v>8.5</v>
      </c>
    </row>
    <row r="23" spans="1:33" x14ac:dyDescent="0.2">
      <c r="A23" s="40">
        <v>18</v>
      </c>
      <c r="B23" s="1"/>
      <c r="C23" s="3"/>
      <c r="D23" s="3"/>
      <c r="E23" s="2"/>
      <c r="F23" s="2"/>
      <c r="G23" s="3"/>
      <c r="H23" s="3"/>
      <c r="I23" s="3"/>
      <c r="J23" s="2"/>
      <c r="K23" s="2"/>
      <c r="L23" s="43" t="str">
        <f t="shared" si="2"/>
        <v xml:space="preserve"> </v>
      </c>
      <c r="M23" s="2"/>
      <c r="N23" s="3"/>
      <c r="O23" s="3"/>
      <c r="P23" s="3"/>
      <c r="Q23" s="3"/>
      <c r="R23" s="3"/>
      <c r="S23" s="8" t="str">
        <f t="shared" si="0"/>
        <v xml:space="preserve"> </v>
      </c>
      <c r="T23" s="3"/>
      <c r="U23" s="3"/>
      <c r="V23" s="3"/>
      <c r="W23" s="3"/>
      <c r="X23" s="3"/>
      <c r="Y23" s="2"/>
      <c r="Z23" s="2"/>
      <c r="AA23" s="3"/>
      <c r="AB23" s="10" t="str">
        <f t="shared" si="3"/>
        <v xml:space="preserve"> </v>
      </c>
      <c r="AC23" s="44" t="str">
        <f t="shared" si="1"/>
        <v xml:space="preserve"> </v>
      </c>
      <c r="AD23" s="45" t="str">
        <f t="shared" si="4"/>
        <v xml:space="preserve"> </v>
      </c>
      <c r="AE23" s="11"/>
      <c r="AF23" s="42"/>
      <c r="AG23" s="42">
        <v>9</v>
      </c>
    </row>
    <row r="24" spans="1:33" x14ac:dyDescent="0.2">
      <c r="A24" s="40">
        <v>19</v>
      </c>
      <c r="B24" s="1"/>
      <c r="C24" s="3"/>
      <c r="D24" s="3"/>
      <c r="E24" s="2"/>
      <c r="F24" s="2"/>
      <c r="G24" s="3"/>
      <c r="H24" s="3"/>
      <c r="I24" s="3"/>
      <c r="J24" s="2"/>
      <c r="K24" s="2"/>
      <c r="L24" s="43" t="str">
        <f t="shared" si="2"/>
        <v xml:space="preserve"> </v>
      </c>
      <c r="M24" s="2"/>
      <c r="N24" s="3"/>
      <c r="O24" s="3"/>
      <c r="P24" s="3"/>
      <c r="Q24" s="3"/>
      <c r="R24" s="3"/>
      <c r="S24" s="8" t="str">
        <f t="shared" si="0"/>
        <v xml:space="preserve"> </v>
      </c>
      <c r="T24" s="3"/>
      <c r="U24" s="3"/>
      <c r="V24" s="3"/>
      <c r="W24" s="3"/>
      <c r="X24" s="3"/>
      <c r="Y24" s="2"/>
      <c r="Z24" s="2"/>
      <c r="AA24" s="3"/>
      <c r="AB24" s="10" t="str">
        <f t="shared" si="3"/>
        <v xml:space="preserve"> </v>
      </c>
      <c r="AC24" s="44" t="str">
        <f t="shared" si="1"/>
        <v xml:space="preserve"> </v>
      </c>
      <c r="AD24" s="45" t="str">
        <f t="shared" si="4"/>
        <v xml:space="preserve"> </v>
      </c>
      <c r="AE24" s="11"/>
      <c r="AF24" s="42"/>
      <c r="AG24" s="42">
        <v>9.5</v>
      </c>
    </row>
    <row r="25" spans="1:33" x14ac:dyDescent="0.2">
      <c r="A25" s="40">
        <v>20</v>
      </c>
      <c r="B25" s="1"/>
      <c r="C25" s="3"/>
      <c r="D25" s="3"/>
      <c r="E25" s="2"/>
      <c r="F25" s="2"/>
      <c r="G25" s="3"/>
      <c r="H25" s="3"/>
      <c r="I25" s="3"/>
      <c r="J25" s="2"/>
      <c r="K25" s="2"/>
      <c r="L25" s="43" t="str">
        <f t="shared" si="2"/>
        <v xml:space="preserve"> </v>
      </c>
      <c r="M25" s="2"/>
      <c r="N25" s="3"/>
      <c r="O25" s="3"/>
      <c r="P25" s="3"/>
      <c r="Q25" s="3"/>
      <c r="R25" s="3"/>
      <c r="S25" s="8" t="str">
        <f t="shared" si="0"/>
        <v xml:space="preserve"> </v>
      </c>
      <c r="T25" s="3"/>
      <c r="U25" s="3"/>
      <c r="V25" s="3"/>
      <c r="W25" s="3"/>
      <c r="X25" s="3"/>
      <c r="Y25" s="2"/>
      <c r="Z25" s="2"/>
      <c r="AA25" s="3"/>
      <c r="AB25" s="10" t="str">
        <f t="shared" si="3"/>
        <v xml:space="preserve"> </v>
      </c>
      <c r="AC25" s="44" t="str">
        <f t="shared" si="1"/>
        <v xml:space="preserve"> </v>
      </c>
      <c r="AD25" s="45" t="str">
        <f t="shared" si="4"/>
        <v xml:space="preserve"> </v>
      </c>
      <c r="AE25" s="11"/>
      <c r="AF25" s="42"/>
      <c r="AG25" s="42">
        <v>10</v>
      </c>
    </row>
    <row r="26" spans="1:33" x14ac:dyDescent="0.2">
      <c r="A26" s="40">
        <v>21</v>
      </c>
      <c r="B26" s="1"/>
      <c r="C26" s="3"/>
      <c r="D26" s="3"/>
      <c r="E26" s="2"/>
      <c r="F26" s="2"/>
      <c r="G26" s="3"/>
      <c r="H26" s="3"/>
      <c r="I26" s="3"/>
      <c r="J26" s="2"/>
      <c r="K26" s="2"/>
      <c r="L26" s="43" t="str">
        <f t="shared" si="2"/>
        <v xml:space="preserve"> </v>
      </c>
      <c r="M26" s="2"/>
      <c r="N26" s="3"/>
      <c r="O26" s="3"/>
      <c r="P26" s="3"/>
      <c r="Q26" s="3"/>
      <c r="R26" s="3"/>
      <c r="S26" s="8" t="str">
        <f t="shared" si="0"/>
        <v xml:space="preserve"> </v>
      </c>
      <c r="T26" s="3"/>
      <c r="U26" s="3"/>
      <c r="V26" s="3"/>
      <c r="W26" s="3"/>
      <c r="X26" s="3"/>
      <c r="Y26" s="2"/>
      <c r="Z26" s="2"/>
      <c r="AA26" s="3"/>
      <c r="AB26" s="10" t="str">
        <f t="shared" si="3"/>
        <v xml:space="preserve"> </v>
      </c>
      <c r="AC26" s="44" t="str">
        <f t="shared" si="1"/>
        <v xml:space="preserve"> </v>
      </c>
      <c r="AD26" s="45" t="str">
        <f t="shared" si="4"/>
        <v xml:space="preserve"> </v>
      </c>
      <c r="AE26" s="11"/>
      <c r="AF26" s="42"/>
      <c r="AG26" s="42">
        <v>10.5</v>
      </c>
    </row>
    <row r="27" spans="1:33" x14ac:dyDescent="0.2">
      <c r="A27" s="40">
        <v>22</v>
      </c>
      <c r="B27" s="1"/>
      <c r="C27" s="3"/>
      <c r="D27" s="3"/>
      <c r="E27" s="2"/>
      <c r="F27" s="2"/>
      <c r="G27" s="3"/>
      <c r="H27" s="3"/>
      <c r="I27" s="3"/>
      <c r="J27" s="2"/>
      <c r="K27" s="2"/>
      <c r="L27" s="43" t="str">
        <f t="shared" si="2"/>
        <v xml:space="preserve"> </v>
      </c>
      <c r="M27" s="2"/>
      <c r="N27" s="3"/>
      <c r="O27" s="3"/>
      <c r="P27" s="3"/>
      <c r="Q27" s="3"/>
      <c r="R27" s="3"/>
      <c r="S27" s="8" t="str">
        <f t="shared" si="0"/>
        <v xml:space="preserve"> </v>
      </c>
      <c r="T27" s="3"/>
      <c r="U27" s="3"/>
      <c r="V27" s="3"/>
      <c r="W27" s="3"/>
      <c r="X27" s="3"/>
      <c r="Y27" s="2"/>
      <c r="Z27" s="2"/>
      <c r="AA27" s="3"/>
      <c r="AB27" s="10" t="str">
        <f t="shared" si="3"/>
        <v xml:space="preserve"> </v>
      </c>
      <c r="AC27" s="44" t="str">
        <f t="shared" si="1"/>
        <v xml:space="preserve"> </v>
      </c>
      <c r="AD27" s="45" t="str">
        <f t="shared" si="4"/>
        <v xml:space="preserve"> </v>
      </c>
      <c r="AE27" s="11"/>
      <c r="AF27" s="42"/>
      <c r="AG27" s="42">
        <v>11</v>
      </c>
    </row>
    <row r="28" spans="1:33" x14ac:dyDescent="0.2">
      <c r="A28" s="40">
        <v>23</v>
      </c>
      <c r="B28" s="1"/>
      <c r="C28" s="3"/>
      <c r="D28" s="3"/>
      <c r="E28" s="2"/>
      <c r="F28" s="2"/>
      <c r="G28" s="3"/>
      <c r="H28" s="3"/>
      <c r="I28" s="3"/>
      <c r="J28" s="2"/>
      <c r="K28" s="2"/>
      <c r="L28" s="43" t="str">
        <f t="shared" si="2"/>
        <v xml:space="preserve"> </v>
      </c>
      <c r="M28" s="2"/>
      <c r="N28" s="3"/>
      <c r="O28" s="3"/>
      <c r="P28" s="3"/>
      <c r="Q28" s="3"/>
      <c r="R28" s="3"/>
      <c r="S28" s="8" t="str">
        <f t="shared" si="0"/>
        <v xml:space="preserve"> </v>
      </c>
      <c r="T28" s="3"/>
      <c r="U28" s="3"/>
      <c r="V28" s="3"/>
      <c r="W28" s="3"/>
      <c r="X28" s="3"/>
      <c r="Y28" s="2"/>
      <c r="Z28" s="2"/>
      <c r="AA28" s="3"/>
      <c r="AB28" s="10" t="str">
        <f t="shared" si="3"/>
        <v xml:space="preserve"> </v>
      </c>
      <c r="AC28" s="44" t="str">
        <f t="shared" si="1"/>
        <v xml:space="preserve"> </v>
      </c>
      <c r="AD28" s="45" t="str">
        <f t="shared" si="4"/>
        <v xml:space="preserve"> </v>
      </c>
      <c r="AE28" s="11"/>
      <c r="AF28" s="42"/>
      <c r="AG28" s="42">
        <v>11.5</v>
      </c>
    </row>
    <row r="29" spans="1:33" x14ac:dyDescent="0.2">
      <c r="A29" s="40">
        <v>24</v>
      </c>
      <c r="B29" s="1"/>
      <c r="C29" s="3"/>
      <c r="D29" s="3"/>
      <c r="E29" s="2"/>
      <c r="F29" s="2"/>
      <c r="G29" s="3"/>
      <c r="H29" s="3"/>
      <c r="I29" s="3"/>
      <c r="J29" s="2"/>
      <c r="K29" s="2"/>
      <c r="L29" s="43" t="str">
        <f t="shared" si="2"/>
        <v xml:space="preserve"> </v>
      </c>
      <c r="M29" s="2"/>
      <c r="N29" s="3"/>
      <c r="O29" s="3"/>
      <c r="P29" s="3"/>
      <c r="Q29" s="3"/>
      <c r="R29" s="3"/>
      <c r="S29" s="8" t="str">
        <f t="shared" si="0"/>
        <v xml:space="preserve"> </v>
      </c>
      <c r="T29" s="3"/>
      <c r="U29" s="3"/>
      <c r="V29" s="3"/>
      <c r="W29" s="3"/>
      <c r="X29" s="3"/>
      <c r="Y29" s="2"/>
      <c r="Z29" s="2"/>
      <c r="AA29" s="3"/>
      <c r="AB29" s="10" t="str">
        <f t="shared" si="3"/>
        <v xml:space="preserve"> </v>
      </c>
      <c r="AC29" s="44" t="str">
        <f t="shared" si="1"/>
        <v xml:space="preserve"> </v>
      </c>
      <c r="AD29" s="45" t="str">
        <f t="shared" si="4"/>
        <v xml:space="preserve"> </v>
      </c>
      <c r="AE29" s="11"/>
      <c r="AF29" s="42"/>
      <c r="AG29" s="42">
        <v>12</v>
      </c>
    </row>
    <row r="30" spans="1:33" x14ac:dyDescent="0.2">
      <c r="A30" s="40">
        <v>25</v>
      </c>
      <c r="B30" s="1"/>
      <c r="C30" s="3"/>
      <c r="D30" s="3"/>
      <c r="E30" s="2"/>
      <c r="F30" s="2"/>
      <c r="G30" s="3"/>
      <c r="H30" s="3"/>
      <c r="I30" s="3"/>
      <c r="J30" s="2"/>
      <c r="K30" s="2"/>
      <c r="L30" s="43" t="str">
        <f t="shared" si="2"/>
        <v xml:space="preserve"> </v>
      </c>
      <c r="M30" s="2"/>
      <c r="N30" s="3"/>
      <c r="O30" s="3"/>
      <c r="P30" s="3"/>
      <c r="Q30" s="3"/>
      <c r="R30" s="3"/>
      <c r="S30" s="8" t="str">
        <f t="shared" si="0"/>
        <v xml:space="preserve"> </v>
      </c>
      <c r="T30" s="3"/>
      <c r="U30" s="3"/>
      <c r="V30" s="3"/>
      <c r="W30" s="3"/>
      <c r="X30" s="3"/>
      <c r="Y30" s="2"/>
      <c r="Z30" s="2"/>
      <c r="AA30" s="3"/>
      <c r="AB30" s="10" t="str">
        <f t="shared" si="3"/>
        <v xml:space="preserve"> </v>
      </c>
      <c r="AC30" s="44" t="str">
        <f t="shared" si="1"/>
        <v xml:space="preserve"> </v>
      </c>
      <c r="AD30" s="45" t="str">
        <f t="shared" si="4"/>
        <v xml:space="preserve"> </v>
      </c>
      <c r="AE30" s="11"/>
      <c r="AF30" s="42"/>
      <c r="AG30" s="42">
        <v>12.5</v>
      </c>
    </row>
    <row r="31" spans="1:33" x14ac:dyDescent="0.2">
      <c r="A31" s="40">
        <v>26</v>
      </c>
      <c r="B31" s="1"/>
      <c r="C31" s="3"/>
      <c r="D31" s="3"/>
      <c r="E31" s="2"/>
      <c r="F31" s="2"/>
      <c r="G31" s="3"/>
      <c r="H31" s="3"/>
      <c r="I31" s="3"/>
      <c r="J31" s="2"/>
      <c r="K31" s="2"/>
      <c r="L31" s="43" t="str">
        <f t="shared" si="2"/>
        <v xml:space="preserve"> </v>
      </c>
      <c r="M31" s="2"/>
      <c r="N31" s="3"/>
      <c r="O31" s="3"/>
      <c r="P31" s="3"/>
      <c r="Q31" s="3"/>
      <c r="R31" s="3"/>
      <c r="S31" s="8" t="str">
        <f t="shared" si="0"/>
        <v xml:space="preserve"> </v>
      </c>
      <c r="T31" s="3"/>
      <c r="U31" s="3"/>
      <c r="V31" s="3"/>
      <c r="W31" s="3"/>
      <c r="X31" s="3"/>
      <c r="Y31" s="2"/>
      <c r="Z31" s="2"/>
      <c r="AA31" s="3"/>
      <c r="AB31" s="10" t="str">
        <f t="shared" si="3"/>
        <v xml:space="preserve"> </v>
      </c>
      <c r="AC31" s="44" t="str">
        <f t="shared" si="1"/>
        <v xml:space="preserve"> </v>
      </c>
      <c r="AD31" s="45" t="str">
        <f t="shared" si="4"/>
        <v xml:space="preserve"> </v>
      </c>
      <c r="AE31" s="11"/>
      <c r="AF31" s="42"/>
      <c r="AG31" s="42">
        <v>13</v>
      </c>
    </row>
    <row r="32" spans="1:33" x14ac:dyDescent="0.2">
      <c r="A32" s="40">
        <v>27</v>
      </c>
      <c r="B32" s="1"/>
      <c r="C32" s="3"/>
      <c r="D32" s="3"/>
      <c r="E32" s="2"/>
      <c r="F32" s="2"/>
      <c r="G32" s="3"/>
      <c r="H32" s="3"/>
      <c r="I32" s="3"/>
      <c r="J32" s="2"/>
      <c r="K32" s="2"/>
      <c r="L32" s="43" t="str">
        <f t="shared" si="2"/>
        <v xml:space="preserve"> </v>
      </c>
      <c r="M32" s="2"/>
      <c r="N32" s="3"/>
      <c r="O32" s="3"/>
      <c r="P32" s="3"/>
      <c r="Q32" s="3"/>
      <c r="R32" s="3"/>
      <c r="S32" s="8" t="str">
        <f t="shared" si="0"/>
        <v xml:space="preserve"> </v>
      </c>
      <c r="T32" s="3"/>
      <c r="U32" s="3"/>
      <c r="V32" s="3"/>
      <c r="W32" s="3"/>
      <c r="X32" s="3"/>
      <c r="Y32" s="2"/>
      <c r="Z32" s="2"/>
      <c r="AA32" s="3"/>
      <c r="AB32" s="10" t="str">
        <f t="shared" si="3"/>
        <v xml:space="preserve"> </v>
      </c>
      <c r="AC32" s="44" t="str">
        <f t="shared" si="1"/>
        <v xml:space="preserve"> </v>
      </c>
      <c r="AD32" s="45" t="str">
        <f t="shared" si="4"/>
        <v xml:space="preserve"> </v>
      </c>
      <c r="AE32" s="11"/>
      <c r="AF32" s="42"/>
      <c r="AG32" s="42">
        <v>13.5</v>
      </c>
    </row>
    <row r="33" spans="1:35" x14ac:dyDescent="0.2">
      <c r="A33" s="40">
        <v>28</v>
      </c>
      <c r="B33" s="1"/>
      <c r="C33" s="3"/>
      <c r="D33" s="3"/>
      <c r="E33" s="2"/>
      <c r="F33" s="2"/>
      <c r="G33" s="3"/>
      <c r="H33" s="3"/>
      <c r="I33" s="3"/>
      <c r="J33" s="2"/>
      <c r="K33" s="2"/>
      <c r="L33" s="43" t="str">
        <f t="shared" si="2"/>
        <v xml:space="preserve"> </v>
      </c>
      <c r="M33" s="2"/>
      <c r="N33" s="3"/>
      <c r="O33" s="3"/>
      <c r="P33" s="3"/>
      <c r="Q33" s="3"/>
      <c r="R33" s="3"/>
      <c r="S33" s="8" t="str">
        <f t="shared" si="0"/>
        <v xml:space="preserve"> </v>
      </c>
      <c r="T33" s="3"/>
      <c r="U33" s="3"/>
      <c r="V33" s="3"/>
      <c r="W33" s="3"/>
      <c r="X33" s="3"/>
      <c r="Y33" s="2"/>
      <c r="Z33" s="2"/>
      <c r="AA33" s="3"/>
      <c r="AB33" s="10" t="str">
        <f t="shared" si="3"/>
        <v xml:space="preserve"> </v>
      </c>
      <c r="AC33" s="44" t="str">
        <f t="shared" si="1"/>
        <v xml:space="preserve"> </v>
      </c>
      <c r="AD33" s="45" t="str">
        <f t="shared" si="4"/>
        <v xml:space="preserve"> </v>
      </c>
      <c r="AE33" s="11"/>
      <c r="AF33" s="42"/>
      <c r="AG33" s="42">
        <v>14</v>
      </c>
    </row>
    <row r="34" spans="1:35" x14ac:dyDescent="0.2">
      <c r="A34" s="40">
        <v>29</v>
      </c>
      <c r="B34" s="1"/>
      <c r="C34" s="3"/>
      <c r="D34" s="3"/>
      <c r="E34" s="2"/>
      <c r="F34" s="2"/>
      <c r="G34" s="3"/>
      <c r="H34" s="3"/>
      <c r="I34" s="3"/>
      <c r="J34" s="2"/>
      <c r="K34" s="2"/>
      <c r="L34" s="43" t="str">
        <f t="shared" si="2"/>
        <v xml:space="preserve"> </v>
      </c>
      <c r="M34" s="2"/>
      <c r="N34" s="3"/>
      <c r="O34" s="3"/>
      <c r="P34" s="3"/>
      <c r="Q34" s="3"/>
      <c r="R34" s="3"/>
      <c r="S34" s="8" t="str">
        <f t="shared" si="0"/>
        <v xml:space="preserve"> </v>
      </c>
      <c r="T34" s="3"/>
      <c r="U34" s="3"/>
      <c r="V34" s="3"/>
      <c r="W34" s="3"/>
      <c r="X34" s="3"/>
      <c r="Y34" s="2"/>
      <c r="Z34" s="2"/>
      <c r="AA34" s="3"/>
      <c r="AB34" s="10" t="str">
        <f t="shared" si="3"/>
        <v xml:space="preserve"> </v>
      </c>
      <c r="AC34" s="44" t="str">
        <f t="shared" si="1"/>
        <v xml:space="preserve"> </v>
      </c>
      <c r="AD34" s="45" t="str">
        <f t="shared" si="4"/>
        <v xml:space="preserve"> </v>
      </c>
      <c r="AE34" s="11"/>
      <c r="AF34" s="42"/>
      <c r="AG34" s="42">
        <v>14.5</v>
      </c>
    </row>
    <row r="35" spans="1:35" x14ac:dyDescent="0.2">
      <c r="A35" s="40">
        <v>30</v>
      </c>
      <c r="B35" s="1"/>
      <c r="C35" s="3"/>
      <c r="D35" s="3"/>
      <c r="E35" s="2"/>
      <c r="F35" s="2"/>
      <c r="G35" s="3"/>
      <c r="H35" s="3"/>
      <c r="I35" s="3"/>
      <c r="J35" s="2"/>
      <c r="K35" s="2"/>
      <c r="L35" s="43" t="str">
        <f t="shared" si="2"/>
        <v xml:space="preserve"> </v>
      </c>
      <c r="M35" s="2"/>
      <c r="N35" s="3"/>
      <c r="O35" s="3"/>
      <c r="P35" s="3"/>
      <c r="Q35" s="3"/>
      <c r="R35" s="3"/>
      <c r="S35" s="8" t="str">
        <f t="shared" si="0"/>
        <v xml:space="preserve"> </v>
      </c>
      <c r="T35" s="3"/>
      <c r="U35" s="3"/>
      <c r="V35" s="3"/>
      <c r="W35" s="3"/>
      <c r="X35" s="3"/>
      <c r="Y35" s="2"/>
      <c r="Z35" s="2"/>
      <c r="AA35" s="3"/>
      <c r="AB35" s="10" t="str">
        <f t="shared" si="3"/>
        <v xml:space="preserve"> </v>
      </c>
      <c r="AC35" s="44" t="str">
        <f t="shared" si="1"/>
        <v xml:space="preserve"> </v>
      </c>
      <c r="AD35" s="45" t="str">
        <f t="shared" si="4"/>
        <v xml:space="preserve"> </v>
      </c>
      <c r="AE35" s="11"/>
      <c r="AF35" s="42"/>
      <c r="AG35" s="42">
        <v>15</v>
      </c>
    </row>
    <row r="36" spans="1:35" x14ac:dyDescent="0.2">
      <c r="A36" s="40">
        <v>31</v>
      </c>
      <c r="B36" s="1"/>
      <c r="C36" s="3"/>
      <c r="D36" s="3"/>
      <c r="E36" s="2"/>
      <c r="F36" s="2"/>
      <c r="G36" s="3"/>
      <c r="H36" s="3"/>
      <c r="I36" s="3"/>
      <c r="J36" s="2"/>
      <c r="K36" s="2"/>
      <c r="L36" s="43" t="str">
        <f t="shared" si="2"/>
        <v xml:space="preserve"> </v>
      </c>
      <c r="M36" s="2"/>
      <c r="N36" s="3"/>
      <c r="O36" s="3"/>
      <c r="P36" s="3"/>
      <c r="Q36" s="3"/>
      <c r="R36" s="3"/>
      <c r="S36" s="8" t="str">
        <f t="shared" si="0"/>
        <v xml:space="preserve"> </v>
      </c>
      <c r="T36" s="3"/>
      <c r="U36" s="3"/>
      <c r="V36" s="3"/>
      <c r="W36" s="3"/>
      <c r="X36" s="3"/>
      <c r="Y36" s="2"/>
      <c r="Z36" s="2"/>
      <c r="AA36" s="3"/>
      <c r="AB36" s="10" t="str">
        <f t="shared" si="3"/>
        <v xml:space="preserve"> </v>
      </c>
      <c r="AC36" s="44" t="str">
        <f t="shared" si="1"/>
        <v xml:space="preserve"> </v>
      </c>
      <c r="AD36" s="45" t="str">
        <f t="shared" si="4"/>
        <v xml:space="preserve"> </v>
      </c>
      <c r="AE36" s="11"/>
      <c r="AF36" s="42"/>
      <c r="AG36" s="42"/>
    </row>
    <row r="37" spans="1:35" x14ac:dyDescent="0.2">
      <c r="A37" s="40">
        <v>32</v>
      </c>
      <c r="B37" s="1"/>
      <c r="C37" s="3"/>
      <c r="D37" s="3"/>
      <c r="E37" s="2"/>
      <c r="F37" s="2"/>
      <c r="G37" s="3"/>
      <c r="H37" s="3"/>
      <c r="I37" s="3"/>
      <c r="J37" s="2"/>
      <c r="K37" s="2"/>
      <c r="L37" s="43" t="str">
        <f t="shared" si="2"/>
        <v xml:space="preserve"> </v>
      </c>
      <c r="M37" s="2"/>
      <c r="N37" s="3"/>
      <c r="O37" s="3"/>
      <c r="P37" s="3"/>
      <c r="Q37" s="3"/>
      <c r="R37" s="3"/>
      <c r="S37" s="8" t="str">
        <f t="shared" si="0"/>
        <v xml:space="preserve"> </v>
      </c>
      <c r="T37" s="3"/>
      <c r="U37" s="3"/>
      <c r="V37" s="3"/>
      <c r="W37" s="3"/>
      <c r="X37" s="3"/>
      <c r="Y37" s="2"/>
      <c r="Z37" s="2"/>
      <c r="AA37" s="3"/>
      <c r="AB37" s="10" t="str">
        <f t="shared" si="3"/>
        <v xml:space="preserve"> </v>
      </c>
      <c r="AC37" s="44" t="str">
        <f t="shared" si="1"/>
        <v xml:space="preserve"> </v>
      </c>
      <c r="AD37" s="45" t="str">
        <f t="shared" si="4"/>
        <v xml:space="preserve"> </v>
      </c>
      <c r="AE37" s="11"/>
      <c r="AF37" s="42"/>
      <c r="AG37" s="42"/>
    </row>
    <row r="38" spans="1:35" x14ac:dyDescent="0.2">
      <c r="A38" s="40">
        <v>33</v>
      </c>
      <c r="B38" s="1"/>
      <c r="C38" s="3"/>
      <c r="D38" s="3"/>
      <c r="E38" s="2"/>
      <c r="F38" s="2"/>
      <c r="G38" s="3"/>
      <c r="H38" s="3"/>
      <c r="I38" s="3"/>
      <c r="J38" s="2"/>
      <c r="K38" s="2"/>
      <c r="L38" s="43" t="str">
        <f t="shared" si="2"/>
        <v xml:space="preserve"> </v>
      </c>
      <c r="M38" s="2"/>
      <c r="N38" s="3"/>
      <c r="O38" s="3"/>
      <c r="P38" s="3"/>
      <c r="Q38" s="3"/>
      <c r="R38" s="3"/>
      <c r="S38" s="8" t="str">
        <f t="shared" si="0"/>
        <v xml:space="preserve"> </v>
      </c>
      <c r="T38" s="3"/>
      <c r="U38" s="3"/>
      <c r="V38" s="3"/>
      <c r="W38" s="3"/>
      <c r="X38" s="3"/>
      <c r="Y38" s="2"/>
      <c r="Z38" s="2"/>
      <c r="AA38" s="3"/>
      <c r="AB38" s="10" t="str">
        <f t="shared" si="3"/>
        <v xml:space="preserve"> </v>
      </c>
      <c r="AC38" s="44" t="str">
        <f t="shared" si="1"/>
        <v xml:space="preserve"> </v>
      </c>
      <c r="AD38" s="45" t="str">
        <f t="shared" si="4"/>
        <v xml:space="preserve"> </v>
      </c>
      <c r="AE38" s="11"/>
      <c r="AF38" s="42"/>
      <c r="AG38" s="42"/>
    </row>
    <row r="39" spans="1:35" ht="13.5" thickBot="1" x14ac:dyDescent="0.25">
      <c r="A39" s="50">
        <v>34</v>
      </c>
      <c r="B39" s="5"/>
      <c r="C39" s="6"/>
      <c r="D39" s="6"/>
      <c r="E39" s="7"/>
      <c r="F39" s="7"/>
      <c r="G39" s="6"/>
      <c r="H39" s="6"/>
      <c r="I39" s="6"/>
      <c r="J39" s="7"/>
      <c r="K39" s="7"/>
      <c r="L39" s="51" t="str">
        <f t="shared" si="2"/>
        <v xml:space="preserve"> </v>
      </c>
      <c r="M39" s="7"/>
      <c r="N39" s="6"/>
      <c r="O39" s="6"/>
      <c r="P39" s="6"/>
      <c r="Q39" s="6"/>
      <c r="R39" s="6"/>
      <c r="S39" s="9" t="str">
        <f t="shared" si="0"/>
        <v xml:space="preserve"> </v>
      </c>
      <c r="T39" s="6"/>
      <c r="U39" s="6"/>
      <c r="V39" s="6"/>
      <c r="W39" s="6"/>
      <c r="X39" s="6"/>
      <c r="Y39" s="7"/>
      <c r="Z39" s="7"/>
      <c r="AA39" s="6"/>
      <c r="AB39" s="9" t="str">
        <f t="shared" si="3"/>
        <v xml:space="preserve"> </v>
      </c>
      <c r="AC39" s="51" t="str">
        <f t="shared" si="1"/>
        <v xml:space="preserve"> </v>
      </c>
      <c r="AD39" s="45" t="str">
        <f t="shared" si="4"/>
        <v xml:space="preserve"> </v>
      </c>
      <c r="AE39" s="12"/>
      <c r="AF39" s="42"/>
      <c r="AG39" s="42"/>
    </row>
    <row r="40" spans="1:35" ht="14.25" thickTop="1" thickBot="1" x14ac:dyDescent="0.25">
      <c r="A40" s="52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5"/>
      <c r="AE40" s="55"/>
      <c r="AF40" s="52"/>
    </row>
    <row r="41" spans="1:35" ht="13.5" thickTop="1" x14ac:dyDescent="0.2">
      <c r="A41" s="52"/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8"/>
      <c r="AF41" s="52"/>
    </row>
    <row r="42" spans="1:35" s="20" customFormat="1" ht="15.75" x14ac:dyDescent="0.2">
      <c r="B42" s="89" t="s">
        <v>37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1"/>
    </row>
    <row r="43" spans="1:35" s="20" customFormat="1" ht="15.75" x14ac:dyDescent="0.2"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1"/>
      <c r="AE43" s="62"/>
    </row>
    <row r="44" spans="1:35" ht="13.5" thickBot="1" x14ac:dyDescent="0.25">
      <c r="A44" s="41"/>
      <c r="B44" s="63"/>
      <c r="C44" s="36" t="str">
        <f>C3</f>
        <v>1a</v>
      </c>
      <c r="D44" s="36" t="str">
        <f t="shared" ref="D44:AA44" si="5">D3</f>
        <v>1b</v>
      </c>
      <c r="E44" s="36" t="str">
        <f t="shared" si="5"/>
        <v>1c</v>
      </c>
      <c r="F44" s="36" t="str">
        <f t="shared" si="5"/>
        <v>1d</v>
      </c>
      <c r="G44" s="36" t="str">
        <f t="shared" si="5"/>
        <v>1e</v>
      </c>
      <c r="H44" s="36" t="str">
        <f t="shared" si="5"/>
        <v>1f</v>
      </c>
      <c r="I44" s="36" t="str">
        <f t="shared" si="5"/>
        <v>1g</v>
      </c>
      <c r="J44" s="36" t="str">
        <f t="shared" si="5"/>
        <v>1h</v>
      </c>
      <c r="K44" s="36" t="str">
        <f t="shared" si="5"/>
        <v>1i</v>
      </c>
      <c r="L44" s="36" t="str">
        <f t="shared" si="5"/>
        <v>∑</v>
      </c>
      <c r="M44" s="36" t="str">
        <f t="shared" si="5"/>
        <v>2a</v>
      </c>
      <c r="N44" s="36" t="str">
        <f t="shared" si="5"/>
        <v>2b</v>
      </c>
      <c r="O44" s="36" t="str">
        <f t="shared" si="5"/>
        <v>2c</v>
      </c>
      <c r="P44" s="36" t="str">
        <f t="shared" si="5"/>
        <v>2d</v>
      </c>
      <c r="Q44" s="36" t="str">
        <f t="shared" si="5"/>
        <v>2e</v>
      </c>
      <c r="R44" s="36" t="str">
        <f t="shared" si="5"/>
        <v>2f</v>
      </c>
      <c r="S44" s="36" t="str">
        <f t="shared" si="5"/>
        <v>∑</v>
      </c>
      <c r="T44" s="36" t="str">
        <f t="shared" si="5"/>
        <v>3a</v>
      </c>
      <c r="U44" s="36" t="str">
        <f t="shared" si="5"/>
        <v>3b</v>
      </c>
      <c r="V44" s="36" t="str">
        <f t="shared" si="5"/>
        <v>3c</v>
      </c>
      <c r="W44" s="36" t="str">
        <f t="shared" si="5"/>
        <v>3d</v>
      </c>
      <c r="X44" s="36" t="str">
        <f t="shared" si="5"/>
        <v>3e</v>
      </c>
      <c r="Y44" s="36" t="str">
        <f t="shared" si="5"/>
        <v>3f</v>
      </c>
      <c r="Z44" s="36" t="str">
        <f t="shared" si="5"/>
        <v>3g</v>
      </c>
      <c r="AA44" s="36" t="str">
        <f t="shared" si="5"/>
        <v>3h</v>
      </c>
      <c r="AB44" s="64" t="str">
        <f>AB3</f>
        <v>∑</v>
      </c>
      <c r="AC44" s="65" t="str">
        <f>AC3</f>
        <v>Summe</v>
      </c>
      <c r="AD44" s="61"/>
      <c r="AE44" s="66" t="s">
        <v>35</v>
      </c>
    </row>
    <row r="45" spans="1:35" ht="26.25" thickBot="1" x14ac:dyDescent="0.25">
      <c r="A45" s="19"/>
      <c r="B45" s="67" t="s">
        <v>2</v>
      </c>
      <c r="C45" s="68" t="str">
        <f t="shared" ref="C45:AA45" si="6">IF(COUNT(C6:C39)=0," ",ROUND(SUM(C6:C39)/COUNT(C6:C39),2))</f>
        <v xml:space="preserve"> </v>
      </c>
      <c r="D45" s="68" t="str">
        <f t="shared" si="6"/>
        <v xml:space="preserve"> </v>
      </c>
      <c r="E45" s="68" t="str">
        <f t="shared" si="6"/>
        <v xml:space="preserve"> </v>
      </c>
      <c r="F45" s="68" t="str">
        <f t="shared" si="6"/>
        <v xml:space="preserve"> </v>
      </c>
      <c r="G45" s="68" t="str">
        <f t="shared" si="6"/>
        <v xml:space="preserve"> </v>
      </c>
      <c r="H45" s="68" t="str">
        <f t="shared" si="6"/>
        <v xml:space="preserve"> </v>
      </c>
      <c r="I45" s="68" t="str">
        <f t="shared" si="6"/>
        <v xml:space="preserve"> </v>
      </c>
      <c r="J45" s="68" t="str">
        <f t="shared" si="6"/>
        <v xml:space="preserve"> </v>
      </c>
      <c r="K45" s="68" t="str">
        <f t="shared" si="6"/>
        <v xml:space="preserve"> </v>
      </c>
      <c r="L45" s="68" t="str">
        <f t="shared" si="6"/>
        <v xml:space="preserve"> </v>
      </c>
      <c r="M45" s="68" t="str">
        <f t="shared" si="6"/>
        <v xml:space="preserve"> </v>
      </c>
      <c r="N45" s="68" t="str">
        <f t="shared" si="6"/>
        <v xml:space="preserve"> </v>
      </c>
      <c r="O45" s="68" t="str">
        <f t="shared" si="6"/>
        <v xml:space="preserve"> </v>
      </c>
      <c r="P45" s="68" t="str">
        <f t="shared" si="6"/>
        <v xml:space="preserve"> </v>
      </c>
      <c r="Q45" s="68" t="str">
        <f t="shared" si="6"/>
        <v xml:space="preserve"> </v>
      </c>
      <c r="R45" s="68" t="str">
        <f t="shared" si="6"/>
        <v xml:space="preserve"> </v>
      </c>
      <c r="S45" s="68" t="str">
        <f t="shared" si="6"/>
        <v xml:space="preserve"> </v>
      </c>
      <c r="T45" s="68" t="str">
        <f t="shared" si="6"/>
        <v xml:space="preserve"> </v>
      </c>
      <c r="U45" s="68" t="str">
        <f t="shared" si="6"/>
        <v xml:space="preserve"> </v>
      </c>
      <c r="V45" s="68" t="str">
        <f>IF(COUNT(V6:V39)=0," ",ROUND(SUM(V6:V39)/COUNT(V6:V39),2))</f>
        <v xml:space="preserve"> </v>
      </c>
      <c r="W45" s="68" t="str">
        <f>IF(COUNT(W6:W39)=0," ",ROUND(SUM(W6:W39)/COUNT(W6:W39),2))</f>
        <v xml:space="preserve"> </v>
      </c>
      <c r="X45" s="68" t="str">
        <f t="shared" si="6"/>
        <v xml:space="preserve"> </v>
      </c>
      <c r="Y45" s="68" t="str">
        <f t="shared" si="6"/>
        <v xml:space="preserve"> </v>
      </c>
      <c r="Z45" s="68" t="str">
        <f t="shared" si="6"/>
        <v xml:space="preserve"> </v>
      </c>
      <c r="AA45" s="68" t="str">
        <f t="shared" si="6"/>
        <v xml:space="preserve"> </v>
      </c>
      <c r="AB45" s="69" t="str">
        <f t="shared" ref="AB45:AC45" si="7">IF(COUNT(AB6:AB39)=0," ",ROUND(SUM(AB6:AB39)/COUNT(AB6:AB39),2))</f>
        <v xml:space="preserve"> </v>
      </c>
      <c r="AC45" s="69" t="str">
        <f t="shared" si="7"/>
        <v xml:space="preserve"> </v>
      </c>
      <c r="AD45" s="61"/>
      <c r="AE45" s="70" t="s">
        <v>18</v>
      </c>
    </row>
    <row r="46" spans="1:35" ht="13.5" thickBot="1" x14ac:dyDescent="0.25">
      <c r="B46" s="63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61"/>
      <c r="AE46" s="72" t="str">
        <f>IF(COUNT(AE6:AE39)=0," ",ROUND((SUM(AE6:AE39)/COUNT(AE6:AE39)),2))</f>
        <v xml:space="preserve"> </v>
      </c>
    </row>
    <row r="47" spans="1:35" x14ac:dyDescent="0.2">
      <c r="B47" s="6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61"/>
      <c r="AE47" s="62"/>
    </row>
    <row r="48" spans="1:35" ht="27.75" customHeight="1" thickBot="1" x14ac:dyDescent="0.25">
      <c r="B48" s="67" t="s">
        <v>19</v>
      </c>
      <c r="C48" s="73">
        <v>1</v>
      </c>
      <c r="D48" s="73">
        <v>2</v>
      </c>
      <c r="E48" s="73">
        <v>3</v>
      </c>
      <c r="F48" s="73">
        <v>4</v>
      </c>
      <c r="G48" s="73">
        <v>5</v>
      </c>
      <c r="H48" s="73">
        <v>6</v>
      </c>
      <c r="I48" s="74"/>
      <c r="J48" s="75" t="s">
        <v>34</v>
      </c>
      <c r="K48" s="82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1"/>
      <c r="AD48" s="71"/>
      <c r="AE48" s="76"/>
      <c r="AG48" s="71"/>
      <c r="AH48" s="61"/>
      <c r="AI48" s="61"/>
    </row>
    <row r="49" spans="2:35" ht="13.5" thickBot="1" x14ac:dyDescent="0.25">
      <c r="B49" s="77"/>
      <c r="C49" s="78" t="str">
        <f>IF(COUNT(AD6:AD39)=0," ",COUNTIF($AD$6:$AD$39,1))</f>
        <v xml:space="preserve"> </v>
      </c>
      <c r="D49" s="79" t="str">
        <f>IF(COUNT(AD6:AD39)=0," ",COUNTIF($AD$6:$AD$39,2))</f>
        <v xml:space="preserve"> </v>
      </c>
      <c r="E49" s="79" t="str">
        <f>IF(COUNT(AD6:AD39)=0," ",COUNTIF($AD$6:$AD$39,3))</f>
        <v xml:space="preserve"> </v>
      </c>
      <c r="F49" s="79" t="str">
        <f>IF(COUNT(AD6:AD39)=0," ",COUNTIF($AD$6:$AD$39,4))</f>
        <v xml:space="preserve"> </v>
      </c>
      <c r="G49" s="79" t="str">
        <f>IF(COUNT(AD6:AD39)=0," ",COUNTIF($AD$6:$AD$39,5))</f>
        <v xml:space="preserve"> </v>
      </c>
      <c r="H49" s="80" t="str">
        <f>IF(COUNT(AD6:AD39)=0," ",COUNTIF($AD$6:$AD$39,6))</f>
        <v xml:space="preserve"> </v>
      </c>
      <c r="I49" s="74"/>
      <c r="J49" s="80" t="str">
        <f>IF(COUNT(AD6:AD39)=0," ",ROUND((SUM(AD6:AD39)/COUNT(AD6:AD39)),2))</f>
        <v xml:space="preserve"> 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1"/>
      <c r="Y49" s="74"/>
      <c r="Z49" s="74"/>
      <c r="AA49" s="74"/>
      <c r="AB49" s="74"/>
      <c r="AC49" s="71"/>
      <c r="AD49" s="71"/>
      <c r="AE49" s="76"/>
      <c r="AG49" s="71"/>
      <c r="AH49" s="61"/>
      <c r="AI49" s="61"/>
    </row>
    <row r="50" spans="2:35" ht="13.5" thickBot="1" x14ac:dyDescent="0.25">
      <c r="B50" s="21"/>
      <c r="C50" s="24"/>
      <c r="D50" s="24"/>
      <c r="E50" s="24"/>
      <c r="F50" s="24"/>
      <c r="G50" s="24"/>
      <c r="H50" s="24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24"/>
      <c r="AD50" s="24"/>
      <c r="AE50" s="26"/>
      <c r="AG50" s="71"/>
      <c r="AH50" s="61"/>
      <c r="AI50" s="61"/>
    </row>
    <row r="51" spans="2:35" ht="8.25" customHeight="1" thickTop="1" x14ac:dyDescent="0.2"/>
  </sheetData>
  <sheetProtection password="CA67" sheet="1" objects="1" scenarios="1"/>
  <mergeCells count="3">
    <mergeCell ref="AE3:AE5"/>
    <mergeCell ref="C5:AC5"/>
    <mergeCell ref="B42:AE42"/>
  </mergeCells>
  <dataValidations count="7">
    <dataValidation type="list" allowBlank="1" showInputMessage="1" showErrorMessage="1" sqref="K6:K39 M6:M39 Y6:Z39">
      <formula1>$AG$5:$AG$7</formula1>
    </dataValidation>
    <dataValidation type="list" allowBlank="1" showInputMessage="1" showErrorMessage="1" sqref="U6:V39 O6:O39 C6:C39 Q6:R39">
      <formula1>$AG$5:$AG$13</formula1>
    </dataValidation>
    <dataValidation type="list" allowBlank="1" showInputMessage="1" showErrorMessage="1" sqref="D6:D39 X6:X39 AA6:AA39">
      <formula1>$AG$5:$AG$11</formula1>
    </dataValidation>
    <dataValidation type="list" allowBlank="1" showInputMessage="1" showErrorMessage="1" sqref="W6:W39 T6:T39 E6:J39 P6:P39">
      <formula1>$AG$5:$AG$9</formula1>
    </dataValidation>
    <dataValidation type="list" allowBlank="1" showInputMessage="1" showErrorMessage="1" sqref="N6:N39">
      <formula1>$AG$5:$AG$15</formula1>
    </dataValidation>
    <dataValidation type="decimal" allowBlank="1" showInputMessage="1" showErrorMessage="1" sqref="AE6:AE39">
      <formula1>1</formula1>
      <formula2>6</formula2>
    </dataValidation>
    <dataValidation type="list" allowBlank="1" showInputMessage="1" showErrorMessage="1" sqref="AE40">
      <formula1>$AK$7:$AK$12</formula1>
    </dataValidation>
  </dataValidations>
  <pageMargins left="0.78740157499999996" right="0.78740157499999996" top="0.984251969" bottom="0.984251969" header="0.4921259845" footer="0.4921259845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BJ51"/>
  <sheetViews>
    <sheetView tabSelected="1" topLeftCell="C1" zoomScaleNormal="100" workbookViewId="0">
      <selection activeCell="Z6" sqref="Z6"/>
    </sheetView>
  </sheetViews>
  <sheetFormatPr baseColWidth="10" defaultColWidth="0" defaultRowHeight="12.75" zeroHeight="1" x14ac:dyDescent="0.2"/>
  <cols>
    <col min="1" max="1" width="4.7109375" style="27" customWidth="1"/>
    <col min="2" max="2" width="29.28515625" style="27" customWidth="1"/>
    <col min="3" max="11" width="6.7109375" style="27" customWidth="1"/>
    <col min="12" max="12" width="7.7109375" style="27" customWidth="1"/>
    <col min="13" max="27" width="6.7109375" style="27" customWidth="1"/>
    <col min="28" max="28" width="9.28515625" style="27" customWidth="1"/>
    <col min="29" max="29" width="7.85546875" style="27" customWidth="1"/>
    <col min="30" max="30" width="12.5703125" style="27" customWidth="1"/>
    <col min="31" max="31" width="1.85546875" style="27" customWidth="1"/>
    <col min="32" max="32" width="9.5703125" style="27" hidden="1" customWidth="1"/>
    <col min="33" max="33" width="10.7109375" style="27" hidden="1" customWidth="1"/>
    <col min="34" max="34" width="6.7109375" style="27" hidden="1" customWidth="1"/>
    <col min="35" max="35" width="4" style="27" hidden="1" customWidth="1"/>
    <col min="36" max="36" width="2" style="27" hidden="1" customWidth="1"/>
    <col min="37" max="37" width="4" style="27" hidden="1" customWidth="1"/>
    <col min="38" max="38" width="2" style="27" hidden="1" customWidth="1"/>
    <col min="39" max="39" width="4" style="27" hidden="1" customWidth="1"/>
    <col min="40" max="40" width="2" style="27" hidden="1" customWidth="1"/>
    <col min="41" max="41" width="4" style="27" hidden="1" customWidth="1"/>
    <col min="42" max="42" width="2" style="27" hidden="1" customWidth="1"/>
    <col min="43" max="43" width="4" style="27" hidden="1" customWidth="1"/>
    <col min="44" max="44" width="2" style="27" hidden="1" customWidth="1"/>
    <col min="45" max="45" width="4" style="27" hidden="1" customWidth="1"/>
    <col min="46" max="46" width="2" style="27" hidden="1" customWidth="1"/>
    <col min="47" max="47" width="4" style="27" hidden="1" customWidth="1"/>
    <col min="48" max="48" width="2" style="27" hidden="1" customWidth="1"/>
    <col min="49" max="49" width="4" style="27" hidden="1" customWidth="1"/>
    <col min="50" max="50" width="2" style="27" hidden="1" customWidth="1"/>
    <col min="51" max="51" width="4" style="27" hidden="1" customWidth="1"/>
    <col min="52" max="52" width="2" style="27" hidden="1" customWidth="1"/>
    <col min="53" max="53" width="4.140625" style="27" hidden="1" customWidth="1"/>
    <col min="54" max="62" width="3.5703125" style="27" hidden="1" customWidth="1"/>
    <col min="63" max="16384" width="11.42578125" style="27" hidden="1"/>
  </cols>
  <sheetData>
    <row r="1" spans="1:53" s="20" customFormat="1" ht="16.5" thickTop="1" x14ac:dyDescent="0.25">
      <c r="A1" s="13"/>
      <c r="B1" s="14" t="s">
        <v>4</v>
      </c>
      <c r="C1" s="15" t="s">
        <v>33</v>
      </c>
      <c r="D1" s="14"/>
      <c r="E1" s="14"/>
      <c r="F1" s="14"/>
      <c r="G1" s="15" t="s">
        <v>42</v>
      </c>
      <c r="H1" s="14"/>
      <c r="I1" s="16"/>
      <c r="J1" s="16"/>
      <c r="K1" s="16"/>
      <c r="L1" s="1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7"/>
      <c r="AD1" s="18"/>
      <c r="AE1" s="19"/>
    </row>
    <row r="2" spans="1:53" ht="16.5" thickBot="1" x14ac:dyDescent="0.3">
      <c r="A2" s="21"/>
      <c r="B2" s="22" t="s">
        <v>36</v>
      </c>
      <c r="C2" s="23" t="s">
        <v>32</v>
      </c>
      <c r="D2" s="24"/>
      <c r="E2" s="25"/>
      <c r="F2" s="25"/>
      <c r="G2" s="25"/>
      <c r="H2" s="25"/>
      <c r="I2" s="25"/>
      <c r="J2" s="25"/>
      <c r="K2" s="25"/>
      <c r="L2" s="25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6"/>
    </row>
    <row r="3" spans="1:53" ht="13.5" thickTop="1" x14ac:dyDescent="0.2">
      <c r="A3" s="28"/>
      <c r="B3" s="29"/>
      <c r="C3" s="30" t="s">
        <v>0</v>
      </c>
      <c r="D3" s="30" t="s">
        <v>1</v>
      </c>
      <c r="E3" s="30" t="s">
        <v>14</v>
      </c>
      <c r="F3" s="30" t="s">
        <v>15</v>
      </c>
      <c r="G3" s="30" t="s">
        <v>16</v>
      </c>
      <c r="H3" s="30" t="s">
        <v>23</v>
      </c>
      <c r="I3" s="30" t="s">
        <v>24</v>
      </c>
      <c r="J3" s="30" t="s">
        <v>25</v>
      </c>
      <c r="K3" s="30" t="s">
        <v>40</v>
      </c>
      <c r="L3" s="31" t="s">
        <v>17</v>
      </c>
      <c r="M3" s="30" t="s">
        <v>11</v>
      </c>
      <c r="N3" s="30" t="s">
        <v>12</v>
      </c>
      <c r="O3" s="30" t="s">
        <v>26</v>
      </c>
      <c r="P3" s="30" t="s">
        <v>27</v>
      </c>
      <c r="Q3" s="30" t="s">
        <v>28</v>
      </c>
      <c r="R3" s="30" t="s">
        <v>29</v>
      </c>
      <c r="S3" s="31" t="s">
        <v>17</v>
      </c>
      <c r="T3" s="30" t="s">
        <v>6</v>
      </c>
      <c r="U3" s="30" t="s">
        <v>7</v>
      </c>
      <c r="V3" s="30" t="s">
        <v>20</v>
      </c>
      <c r="W3" s="30" t="s">
        <v>21</v>
      </c>
      <c r="X3" s="30" t="s">
        <v>22</v>
      </c>
      <c r="Y3" s="30" t="s">
        <v>30</v>
      </c>
      <c r="Z3" s="30" t="s">
        <v>31</v>
      </c>
      <c r="AA3" s="31" t="s">
        <v>17</v>
      </c>
      <c r="AB3" s="32" t="s">
        <v>10</v>
      </c>
      <c r="AC3" s="33"/>
      <c r="AD3" s="83" t="s">
        <v>18</v>
      </c>
      <c r="AE3" s="19"/>
      <c r="AF3" s="19"/>
    </row>
    <row r="4" spans="1:53" ht="25.5" x14ac:dyDescent="0.2">
      <c r="A4" s="34"/>
      <c r="B4" s="35" t="s">
        <v>3</v>
      </c>
      <c r="C4" s="36">
        <v>4</v>
      </c>
      <c r="D4" s="36">
        <v>3</v>
      </c>
      <c r="E4" s="36">
        <v>2</v>
      </c>
      <c r="F4" s="36">
        <v>2</v>
      </c>
      <c r="G4" s="36">
        <v>2</v>
      </c>
      <c r="H4" s="36">
        <v>2</v>
      </c>
      <c r="I4" s="36">
        <v>2</v>
      </c>
      <c r="J4" s="36">
        <v>2</v>
      </c>
      <c r="K4" s="36">
        <v>1</v>
      </c>
      <c r="L4" s="37">
        <f>SUM(C4:K4)</f>
        <v>20</v>
      </c>
      <c r="M4" s="36">
        <v>1</v>
      </c>
      <c r="N4" s="36">
        <v>5</v>
      </c>
      <c r="O4" s="36">
        <v>4</v>
      </c>
      <c r="P4" s="36">
        <v>2</v>
      </c>
      <c r="Q4" s="36">
        <v>4</v>
      </c>
      <c r="R4" s="36">
        <v>4</v>
      </c>
      <c r="S4" s="37">
        <f>SUM(M4:R4)</f>
        <v>20</v>
      </c>
      <c r="T4" s="36">
        <v>4</v>
      </c>
      <c r="U4" s="36">
        <v>2</v>
      </c>
      <c r="V4" s="36">
        <v>4</v>
      </c>
      <c r="W4" s="36">
        <v>5</v>
      </c>
      <c r="X4" s="36">
        <v>1</v>
      </c>
      <c r="Y4" s="36">
        <v>2</v>
      </c>
      <c r="Z4" s="73">
        <v>2</v>
      </c>
      <c r="AA4" s="38">
        <f>SUM(T4:Z4)</f>
        <v>20</v>
      </c>
      <c r="AB4" s="38">
        <f>SUM(L4+S4+AA4)</f>
        <v>60</v>
      </c>
      <c r="AC4" s="39" t="s">
        <v>8</v>
      </c>
      <c r="AD4" s="84"/>
      <c r="AE4" s="19"/>
      <c r="AF4" s="19"/>
    </row>
    <row r="5" spans="1:53" s="42" customFormat="1" x14ac:dyDescent="0.2">
      <c r="A5" s="40" t="s">
        <v>5</v>
      </c>
      <c r="B5" s="36" t="s">
        <v>9</v>
      </c>
      <c r="C5" s="86" t="s">
        <v>13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8"/>
      <c r="AC5" s="32"/>
      <c r="AD5" s="85"/>
      <c r="AE5" s="41"/>
      <c r="AF5" s="42">
        <v>0</v>
      </c>
    </row>
    <row r="6" spans="1:53" x14ac:dyDescent="0.2">
      <c r="A6" s="40">
        <v>1</v>
      </c>
      <c r="B6" s="1"/>
      <c r="C6" s="3"/>
      <c r="D6" s="3"/>
      <c r="E6" s="2"/>
      <c r="F6" s="2"/>
      <c r="G6" s="3"/>
      <c r="H6" s="3"/>
      <c r="I6" s="3"/>
      <c r="J6" s="2"/>
      <c r="K6" s="2"/>
      <c r="L6" s="43" t="str">
        <f>IF(COUNTBLANK(C6:K6)=0,SUM(C6:K6)," ")</f>
        <v xml:space="preserve"> </v>
      </c>
      <c r="M6" s="2"/>
      <c r="N6" s="3"/>
      <c r="O6" s="3"/>
      <c r="P6" s="3"/>
      <c r="Q6" s="3"/>
      <c r="R6" s="3"/>
      <c r="S6" s="8" t="str">
        <f t="shared" ref="S6:S39" si="0">IF(COUNTBLANK(M6:R6)=0,SUM(M6:R6)," ")</f>
        <v xml:space="preserve"> </v>
      </c>
      <c r="T6" s="3"/>
      <c r="U6" s="3"/>
      <c r="V6" s="3"/>
      <c r="W6" s="3"/>
      <c r="X6" s="3"/>
      <c r="Y6" s="3"/>
      <c r="Z6" s="3"/>
      <c r="AA6" s="10" t="str">
        <f>IF(COUNTBLANK(T6:Z6)=0,SUM(T6:Z6)," ")</f>
        <v xml:space="preserve"> </v>
      </c>
      <c r="AB6" s="44" t="str">
        <f t="shared" ref="AB6:AB39" si="1">IF(COUNTBLANK(C6:AA6)=0,SUM(L6+S6+AA6)," ")</f>
        <v xml:space="preserve"> </v>
      </c>
      <c r="AC6" s="45" t="str">
        <f>IF(AB6&lt;12,6,(IF(AB6&lt;30,5,(IF(AB6&lt;37.5,4,(IF(AB6&lt;45,3,(IF(AB6&lt;52.5,2,(IF(AB6&lt;=60,1," ")))))))))))</f>
        <v xml:space="preserve"> </v>
      </c>
      <c r="AD6" s="11"/>
      <c r="AE6" s="42"/>
      <c r="AF6" s="46">
        <v>0.5</v>
      </c>
      <c r="AG6" s="47">
        <v>1</v>
      </c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</row>
    <row r="7" spans="1:53" x14ac:dyDescent="0.2">
      <c r="A7" s="40">
        <v>2</v>
      </c>
      <c r="B7" s="4"/>
      <c r="C7" s="3"/>
      <c r="D7" s="3"/>
      <c r="E7" s="2"/>
      <c r="F7" s="2"/>
      <c r="G7" s="3"/>
      <c r="H7" s="3"/>
      <c r="I7" s="3"/>
      <c r="J7" s="2"/>
      <c r="K7" s="2"/>
      <c r="L7" s="43" t="str">
        <f t="shared" ref="L7:L39" si="2">IF(COUNTBLANK(C7:K7)=0,SUM(C7:K7)," ")</f>
        <v xml:space="preserve"> </v>
      </c>
      <c r="M7" s="2"/>
      <c r="N7" s="3"/>
      <c r="O7" s="3"/>
      <c r="P7" s="3"/>
      <c r="Q7" s="3"/>
      <c r="R7" s="3"/>
      <c r="S7" s="8" t="str">
        <f t="shared" si="0"/>
        <v xml:space="preserve"> </v>
      </c>
      <c r="T7" s="3"/>
      <c r="U7" s="3"/>
      <c r="V7" s="3"/>
      <c r="W7" s="3"/>
      <c r="X7" s="3"/>
      <c r="Y7" s="3"/>
      <c r="Z7" s="3"/>
      <c r="AA7" s="10" t="str">
        <f t="shared" ref="AA7:AA39" si="3">IF(COUNTBLANK(T7:Z7)=0,SUM(T7:Z7)," ")</f>
        <v xml:space="preserve"> </v>
      </c>
      <c r="AB7" s="44" t="str">
        <f t="shared" si="1"/>
        <v xml:space="preserve"> </v>
      </c>
      <c r="AC7" s="45" t="str">
        <f t="shared" ref="AC7:AC39" si="4">IF(AB7&lt;12,6,(IF(AB7&lt;30,5,(IF(AB7&lt;37.5,4,(IF(AB7&lt;45,3,(IF(AB7&lt;52.5,2,(IF(AB7&lt;=60,1," ")))))))))))</f>
        <v xml:space="preserve"> </v>
      </c>
      <c r="AD7" s="11"/>
      <c r="AE7" s="42"/>
      <c r="AF7" s="42">
        <v>1</v>
      </c>
      <c r="AG7" s="47">
        <v>2</v>
      </c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</row>
    <row r="8" spans="1:53" x14ac:dyDescent="0.2">
      <c r="A8" s="40">
        <v>3</v>
      </c>
      <c r="B8" s="1"/>
      <c r="C8" s="3"/>
      <c r="D8" s="3"/>
      <c r="E8" s="2"/>
      <c r="F8" s="2"/>
      <c r="G8" s="3"/>
      <c r="H8" s="3"/>
      <c r="I8" s="3"/>
      <c r="J8" s="2"/>
      <c r="K8" s="2"/>
      <c r="L8" s="43" t="str">
        <f t="shared" si="2"/>
        <v xml:space="preserve"> </v>
      </c>
      <c r="M8" s="2"/>
      <c r="N8" s="3"/>
      <c r="O8" s="3"/>
      <c r="P8" s="3"/>
      <c r="Q8" s="3"/>
      <c r="R8" s="3"/>
      <c r="S8" s="8" t="str">
        <f t="shared" si="0"/>
        <v xml:space="preserve"> </v>
      </c>
      <c r="T8" s="3"/>
      <c r="U8" s="3"/>
      <c r="V8" s="3"/>
      <c r="W8" s="3"/>
      <c r="X8" s="3"/>
      <c r="Y8" s="3"/>
      <c r="Z8" s="3"/>
      <c r="AA8" s="10" t="str">
        <f t="shared" si="3"/>
        <v xml:space="preserve"> </v>
      </c>
      <c r="AB8" s="44" t="str">
        <f t="shared" si="1"/>
        <v xml:space="preserve"> </v>
      </c>
      <c r="AC8" s="45" t="str">
        <f t="shared" si="4"/>
        <v xml:space="preserve"> </v>
      </c>
      <c r="AD8" s="11"/>
      <c r="AE8" s="42"/>
      <c r="AF8" s="42">
        <v>1.5</v>
      </c>
      <c r="AG8" s="47">
        <v>3</v>
      </c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</row>
    <row r="9" spans="1:53" x14ac:dyDescent="0.2">
      <c r="A9" s="40">
        <v>4</v>
      </c>
      <c r="B9" s="1"/>
      <c r="C9" s="3"/>
      <c r="D9" s="3"/>
      <c r="E9" s="2"/>
      <c r="F9" s="2"/>
      <c r="G9" s="3"/>
      <c r="H9" s="3"/>
      <c r="I9" s="3"/>
      <c r="J9" s="2"/>
      <c r="K9" s="2"/>
      <c r="L9" s="43" t="str">
        <f t="shared" si="2"/>
        <v xml:space="preserve"> </v>
      </c>
      <c r="M9" s="2"/>
      <c r="N9" s="3"/>
      <c r="O9" s="3"/>
      <c r="P9" s="3"/>
      <c r="Q9" s="3"/>
      <c r="R9" s="3"/>
      <c r="S9" s="8" t="str">
        <f t="shared" si="0"/>
        <v xml:space="preserve"> </v>
      </c>
      <c r="T9" s="3"/>
      <c r="U9" s="3"/>
      <c r="V9" s="3"/>
      <c r="W9" s="3"/>
      <c r="X9" s="3"/>
      <c r="Y9" s="3"/>
      <c r="Z9" s="3"/>
      <c r="AA9" s="10" t="str">
        <f t="shared" si="3"/>
        <v xml:space="preserve"> </v>
      </c>
      <c r="AB9" s="44" t="str">
        <f t="shared" si="1"/>
        <v xml:space="preserve"> </v>
      </c>
      <c r="AC9" s="45" t="str">
        <f t="shared" si="4"/>
        <v xml:space="preserve"> </v>
      </c>
      <c r="AD9" s="11"/>
      <c r="AE9" s="42"/>
      <c r="AF9" s="42">
        <v>2</v>
      </c>
      <c r="AG9" s="48">
        <v>4</v>
      </c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:53" x14ac:dyDescent="0.2">
      <c r="A10" s="40">
        <v>5</v>
      </c>
      <c r="B10" s="1"/>
      <c r="C10" s="3"/>
      <c r="D10" s="3"/>
      <c r="E10" s="2"/>
      <c r="F10" s="2"/>
      <c r="G10" s="3"/>
      <c r="H10" s="3"/>
      <c r="I10" s="3"/>
      <c r="J10" s="2"/>
      <c r="K10" s="2"/>
      <c r="L10" s="43" t="str">
        <f t="shared" si="2"/>
        <v xml:space="preserve"> </v>
      </c>
      <c r="M10" s="2"/>
      <c r="N10" s="3"/>
      <c r="O10" s="3"/>
      <c r="P10" s="3"/>
      <c r="Q10" s="3"/>
      <c r="R10" s="3"/>
      <c r="S10" s="8" t="str">
        <f t="shared" si="0"/>
        <v xml:space="preserve"> </v>
      </c>
      <c r="T10" s="3"/>
      <c r="U10" s="3"/>
      <c r="V10" s="3"/>
      <c r="W10" s="3"/>
      <c r="X10" s="3"/>
      <c r="Y10" s="3"/>
      <c r="Z10" s="3"/>
      <c r="AA10" s="10" t="str">
        <f t="shared" si="3"/>
        <v xml:space="preserve"> </v>
      </c>
      <c r="AB10" s="44" t="str">
        <f t="shared" si="1"/>
        <v xml:space="preserve"> </v>
      </c>
      <c r="AC10" s="45" t="str">
        <f t="shared" si="4"/>
        <v xml:space="preserve"> </v>
      </c>
      <c r="AD10" s="11"/>
      <c r="AE10" s="42"/>
      <c r="AF10" s="49">
        <v>2.5</v>
      </c>
      <c r="AG10" s="48">
        <v>5</v>
      </c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8"/>
      <c r="BA10" s="48"/>
    </row>
    <row r="11" spans="1:53" x14ac:dyDescent="0.2">
      <c r="A11" s="40">
        <v>6</v>
      </c>
      <c r="B11" s="1"/>
      <c r="C11" s="3"/>
      <c r="D11" s="3"/>
      <c r="E11" s="2"/>
      <c r="F11" s="2"/>
      <c r="G11" s="3"/>
      <c r="H11" s="3"/>
      <c r="I11" s="3"/>
      <c r="J11" s="2"/>
      <c r="K11" s="2"/>
      <c r="L11" s="43" t="str">
        <f t="shared" si="2"/>
        <v xml:space="preserve"> </v>
      </c>
      <c r="M11" s="2"/>
      <c r="N11" s="3"/>
      <c r="O11" s="3"/>
      <c r="P11" s="3"/>
      <c r="Q11" s="3"/>
      <c r="R11" s="3"/>
      <c r="S11" s="8" t="str">
        <f t="shared" si="0"/>
        <v xml:space="preserve"> </v>
      </c>
      <c r="T11" s="3"/>
      <c r="U11" s="3"/>
      <c r="V11" s="3"/>
      <c r="W11" s="3"/>
      <c r="X11" s="3"/>
      <c r="Y11" s="3"/>
      <c r="Z11" s="3"/>
      <c r="AA11" s="10" t="str">
        <f t="shared" si="3"/>
        <v xml:space="preserve"> </v>
      </c>
      <c r="AB11" s="44" t="str">
        <f t="shared" si="1"/>
        <v xml:space="preserve"> </v>
      </c>
      <c r="AC11" s="45" t="str">
        <f t="shared" si="4"/>
        <v xml:space="preserve"> </v>
      </c>
      <c r="AD11" s="11"/>
      <c r="AE11" s="42"/>
      <c r="AF11" s="42">
        <v>3</v>
      </c>
      <c r="AG11" s="48">
        <v>6</v>
      </c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</row>
    <row r="12" spans="1:53" x14ac:dyDescent="0.2">
      <c r="A12" s="40">
        <v>7</v>
      </c>
      <c r="B12" s="1"/>
      <c r="C12" s="3"/>
      <c r="D12" s="3"/>
      <c r="E12" s="2"/>
      <c r="F12" s="2"/>
      <c r="G12" s="3"/>
      <c r="H12" s="3"/>
      <c r="I12" s="3"/>
      <c r="J12" s="2"/>
      <c r="K12" s="2"/>
      <c r="L12" s="43" t="str">
        <f t="shared" si="2"/>
        <v xml:space="preserve"> </v>
      </c>
      <c r="M12" s="2"/>
      <c r="N12" s="3"/>
      <c r="O12" s="3"/>
      <c r="P12" s="3"/>
      <c r="Q12" s="3"/>
      <c r="R12" s="3"/>
      <c r="S12" s="8" t="str">
        <f t="shared" si="0"/>
        <v xml:space="preserve"> </v>
      </c>
      <c r="T12" s="3"/>
      <c r="U12" s="3"/>
      <c r="V12" s="3"/>
      <c r="W12" s="3"/>
      <c r="X12" s="3"/>
      <c r="Y12" s="3"/>
      <c r="Z12" s="3"/>
      <c r="AA12" s="10" t="str">
        <f t="shared" si="3"/>
        <v xml:space="preserve"> </v>
      </c>
      <c r="AB12" s="44" t="str">
        <f t="shared" si="1"/>
        <v xml:space="preserve"> </v>
      </c>
      <c r="AC12" s="45" t="str">
        <f t="shared" si="4"/>
        <v xml:space="preserve"> </v>
      </c>
      <c r="AD12" s="11"/>
      <c r="AE12" s="42"/>
      <c r="AF12" s="42">
        <v>3.5</v>
      </c>
    </row>
    <row r="13" spans="1:53" x14ac:dyDescent="0.2">
      <c r="A13" s="40">
        <v>8</v>
      </c>
      <c r="B13" s="1"/>
      <c r="C13" s="3"/>
      <c r="D13" s="3"/>
      <c r="E13" s="2"/>
      <c r="F13" s="2"/>
      <c r="G13" s="3"/>
      <c r="H13" s="3"/>
      <c r="I13" s="3"/>
      <c r="J13" s="2"/>
      <c r="K13" s="2"/>
      <c r="L13" s="43" t="str">
        <f t="shared" si="2"/>
        <v xml:space="preserve"> </v>
      </c>
      <c r="M13" s="2"/>
      <c r="N13" s="3"/>
      <c r="O13" s="3"/>
      <c r="P13" s="3"/>
      <c r="Q13" s="3"/>
      <c r="R13" s="3"/>
      <c r="S13" s="8" t="str">
        <f t="shared" si="0"/>
        <v xml:space="preserve"> </v>
      </c>
      <c r="T13" s="3"/>
      <c r="U13" s="3"/>
      <c r="V13" s="3"/>
      <c r="W13" s="3"/>
      <c r="X13" s="3"/>
      <c r="Y13" s="3"/>
      <c r="Z13" s="3"/>
      <c r="AA13" s="10" t="str">
        <f t="shared" si="3"/>
        <v xml:space="preserve"> </v>
      </c>
      <c r="AB13" s="44" t="str">
        <f t="shared" si="1"/>
        <v xml:space="preserve"> </v>
      </c>
      <c r="AC13" s="45" t="str">
        <f t="shared" si="4"/>
        <v xml:space="preserve"> </v>
      </c>
      <c r="AD13" s="11"/>
      <c r="AE13" s="42"/>
      <c r="AF13" s="42">
        <v>4</v>
      </c>
    </row>
    <row r="14" spans="1:53" x14ac:dyDescent="0.2">
      <c r="A14" s="40">
        <v>9</v>
      </c>
      <c r="B14" s="1"/>
      <c r="C14" s="3"/>
      <c r="D14" s="3"/>
      <c r="E14" s="2"/>
      <c r="F14" s="2"/>
      <c r="G14" s="3"/>
      <c r="H14" s="3"/>
      <c r="I14" s="3"/>
      <c r="J14" s="2"/>
      <c r="K14" s="2"/>
      <c r="L14" s="43" t="str">
        <f t="shared" si="2"/>
        <v xml:space="preserve"> </v>
      </c>
      <c r="M14" s="2"/>
      <c r="N14" s="3"/>
      <c r="O14" s="3"/>
      <c r="P14" s="3"/>
      <c r="Q14" s="3"/>
      <c r="R14" s="3"/>
      <c r="S14" s="8" t="str">
        <f t="shared" si="0"/>
        <v xml:space="preserve"> </v>
      </c>
      <c r="T14" s="3"/>
      <c r="U14" s="3"/>
      <c r="V14" s="3"/>
      <c r="W14" s="3"/>
      <c r="X14" s="3"/>
      <c r="Y14" s="3"/>
      <c r="Z14" s="3"/>
      <c r="AA14" s="10" t="str">
        <f t="shared" si="3"/>
        <v xml:space="preserve"> </v>
      </c>
      <c r="AB14" s="44" t="str">
        <f t="shared" si="1"/>
        <v xml:space="preserve"> </v>
      </c>
      <c r="AC14" s="45" t="str">
        <f t="shared" si="4"/>
        <v xml:space="preserve"> </v>
      </c>
      <c r="AD14" s="11"/>
      <c r="AE14" s="42"/>
      <c r="AF14" s="42">
        <v>4.5</v>
      </c>
    </row>
    <row r="15" spans="1:53" x14ac:dyDescent="0.2">
      <c r="A15" s="40">
        <v>10</v>
      </c>
      <c r="B15" s="1"/>
      <c r="C15" s="3"/>
      <c r="D15" s="3"/>
      <c r="E15" s="2"/>
      <c r="F15" s="2"/>
      <c r="G15" s="3"/>
      <c r="H15" s="3"/>
      <c r="I15" s="3"/>
      <c r="J15" s="2"/>
      <c r="K15" s="2"/>
      <c r="L15" s="43" t="str">
        <f t="shared" si="2"/>
        <v xml:space="preserve"> </v>
      </c>
      <c r="M15" s="2"/>
      <c r="N15" s="3"/>
      <c r="O15" s="3"/>
      <c r="P15" s="3"/>
      <c r="Q15" s="3"/>
      <c r="R15" s="3"/>
      <c r="S15" s="8" t="str">
        <f t="shared" si="0"/>
        <v xml:space="preserve"> </v>
      </c>
      <c r="T15" s="3"/>
      <c r="U15" s="3"/>
      <c r="V15" s="3"/>
      <c r="W15" s="3"/>
      <c r="X15" s="3"/>
      <c r="Y15" s="3"/>
      <c r="Z15" s="3"/>
      <c r="AA15" s="10" t="str">
        <f t="shared" si="3"/>
        <v xml:space="preserve"> </v>
      </c>
      <c r="AB15" s="44" t="str">
        <f t="shared" si="1"/>
        <v xml:space="preserve"> </v>
      </c>
      <c r="AC15" s="45" t="str">
        <f t="shared" si="4"/>
        <v xml:space="preserve"> </v>
      </c>
      <c r="AD15" s="11"/>
      <c r="AE15" s="42"/>
      <c r="AF15" s="42">
        <v>5</v>
      </c>
    </row>
    <row r="16" spans="1:53" x14ac:dyDescent="0.2">
      <c r="A16" s="40">
        <v>11</v>
      </c>
      <c r="B16" s="1"/>
      <c r="C16" s="3"/>
      <c r="D16" s="3"/>
      <c r="E16" s="2"/>
      <c r="F16" s="2"/>
      <c r="G16" s="3"/>
      <c r="H16" s="3"/>
      <c r="I16" s="3"/>
      <c r="J16" s="2"/>
      <c r="K16" s="2"/>
      <c r="L16" s="43" t="str">
        <f t="shared" si="2"/>
        <v xml:space="preserve"> </v>
      </c>
      <c r="M16" s="2"/>
      <c r="N16" s="3"/>
      <c r="O16" s="3"/>
      <c r="P16" s="3"/>
      <c r="Q16" s="3"/>
      <c r="R16" s="3"/>
      <c r="S16" s="8" t="str">
        <f t="shared" si="0"/>
        <v xml:space="preserve"> </v>
      </c>
      <c r="T16" s="3"/>
      <c r="U16" s="3"/>
      <c r="V16" s="3"/>
      <c r="W16" s="3"/>
      <c r="X16" s="3"/>
      <c r="Y16" s="3"/>
      <c r="Z16" s="3"/>
      <c r="AA16" s="10" t="str">
        <f t="shared" si="3"/>
        <v xml:space="preserve"> </v>
      </c>
      <c r="AB16" s="44" t="str">
        <f t="shared" si="1"/>
        <v xml:space="preserve"> </v>
      </c>
      <c r="AC16" s="45" t="str">
        <f t="shared" si="4"/>
        <v xml:space="preserve"> </v>
      </c>
      <c r="AD16" s="11"/>
      <c r="AE16" s="42"/>
      <c r="AF16" s="42">
        <v>5.5</v>
      </c>
    </row>
    <row r="17" spans="1:32" x14ac:dyDescent="0.2">
      <c r="A17" s="40">
        <v>12</v>
      </c>
      <c r="B17" s="1"/>
      <c r="C17" s="3"/>
      <c r="D17" s="3"/>
      <c r="E17" s="2"/>
      <c r="F17" s="2"/>
      <c r="G17" s="3"/>
      <c r="H17" s="3"/>
      <c r="I17" s="3"/>
      <c r="J17" s="2"/>
      <c r="K17" s="2"/>
      <c r="L17" s="43" t="str">
        <f t="shared" si="2"/>
        <v xml:space="preserve"> </v>
      </c>
      <c r="M17" s="2"/>
      <c r="N17" s="3"/>
      <c r="O17" s="3"/>
      <c r="P17" s="3"/>
      <c r="Q17" s="3"/>
      <c r="R17" s="3"/>
      <c r="S17" s="8" t="str">
        <f t="shared" si="0"/>
        <v xml:space="preserve"> </v>
      </c>
      <c r="T17" s="3"/>
      <c r="U17" s="3"/>
      <c r="V17" s="3"/>
      <c r="W17" s="3"/>
      <c r="X17" s="3"/>
      <c r="Y17" s="3"/>
      <c r="Z17" s="3"/>
      <c r="AA17" s="10" t="str">
        <f t="shared" si="3"/>
        <v xml:space="preserve"> </v>
      </c>
      <c r="AB17" s="44" t="str">
        <f t="shared" si="1"/>
        <v xml:space="preserve"> </v>
      </c>
      <c r="AC17" s="45" t="str">
        <f t="shared" si="4"/>
        <v xml:space="preserve"> </v>
      </c>
      <c r="AD17" s="11"/>
      <c r="AE17" s="42"/>
      <c r="AF17" s="42">
        <v>6</v>
      </c>
    </row>
    <row r="18" spans="1:32" x14ac:dyDescent="0.2">
      <c r="A18" s="40">
        <v>13</v>
      </c>
      <c r="B18" s="1"/>
      <c r="C18" s="3"/>
      <c r="D18" s="3"/>
      <c r="E18" s="2"/>
      <c r="F18" s="2"/>
      <c r="G18" s="3"/>
      <c r="H18" s="3"/>
      <c r="I18" s="3"/>
      <c r="J18" s="2"/>
      <c r="K18" s="2"/>
      <c r="L18" s="43" t="str">
        <f t="shared" si="2"/>
        <v xml:space="preserve"> </v>
      </c>
      <c r="M18" s="2"/>
      <c r="N18" s="3"/>
      <c r="O18" s="3"/>
      <c r="P18" s="3"/>
      <c r="Q18" s="3"/>
      <c r="R18" s="3"/>
      <c r="S18" s="8" t="str">
        <f t="shared" si="0"/>
        <v xml:space="preserve"> </v>
      </c>
      <c r="T18" s="3"/>
      <c r="U18" s="3"/>
      <c r="V18" s="3"/>
      <c r="W18" s="3"/>
      <c r="X18" s="3"/>
      <c r="Y18" s="3"/>
      <c r="Z18" s="3"/>
      <c r="AA18" s="10" t="str">
        <f t="shared" si="3"/>
        <v xml:space="preserve"> </v>
      </c>
      <c r="AB18" s="44" t="str">
        <f t="shared" si="1"/>
        <v xml:space="preserve"> </v>
      </c>
      <c r="AC18" s="45" t="str">
        <f t="shared" si="4"/>
        <v xml:space="preserve"> </v>
      </c>
      <c r="AD18" s="11"/>
      <c r="AE18" s="42"/>
      <c r="AF18" s="42">
        <v>6.5</v>
      </c>
    </row>
    <row r="19" spans="1:32" x14ac:dyDescent="0.2">
      <c r="A19" s="40">
        <v>14</v>
      </c>
      <c r="B19" s="1"/>
      <c r="C19" s="3"/>
      <c r="D19" s="3"/>
      <c r="E19" s="2"/>
      <c r="F19" s="2"/>
      <c r="G19" s="3"/>
      <c r="H19" s="3"/>
      <c r="I19" s="3"/>
      <c r="J19" s="2"/>
      <c r="K19" s="2"/>
      <c r="L19" s="43" t="str">
        <f t="shared" si="2"/>
        <v xml:space="preserve"> </v>
      </c>
      <c r="M19" s="2"/>
      <c r="N19" s="3"/>
      <c r="O19" s="3"/>
      <c r="P19" s="3"/>
      <c r="Q19" s="3"/>
      <c r="R19" s="3"/>
      <c r="S19" s="8" t="str">
        <f t="shared" si="0"/>
        <v xml:space="preserve"> </v>
      </c>
      <c r="T19" s="3"/>
      <c r="U19" s="3"/>
      <c r="V19" s="3"/>
      <c r="W19" s="3"/>
      <c r="X19" s="3"/>
      <c r="Y19" s="3"/>
      <c r="Z19" s="3"/>
      <c r="AA19" s="10" t="str">
        <f t="shared" si="3"/>
        <v xml:space="preserve"> </v>
      </c>
      <c r="AB19" s="44" t="str">
        <f t="shared" si="1"/>
        <v xml:space="preserve"> </v>
      </c>
      <c r="AC19" s="45" t="str">
        <f t="shared" si="4"/>
        <v xml:space="preserve"> </v>
      </c>
      <c r="AD19" s="11"/>
      <c r="AE19" s="42"/>
      <c r="AF19" s="42">
        <v>7</v>
      </c>
    </row>
    <row r="20" spans="1:32" x14ac:dyDescent="0.2">
      <c r="A20" s="40">
        <v>15</v>
      </c>
      <c r="B20" s="1"/>
      <c r="C20" s="3"/>
      <c r="D20" s="3"/>
      <c r="E20" s="2"/>
      <c r="F20" s="2"/>
      <c r="G20" s="3"/>
      <c r="H20" s="3"/>
      <c r="I20" s="3"/>
      <c r="J20" s="2"/>
      <c r="K20" s="2"/>
      <c r="L20" s="43" t="str">
        <f t="shared" si="2"/>
        <v xml:space="preserve"> </v>
      </c>
      <c r="M20" s="2"/>
      <c r="N20" s="3"/>
      <c r="O20" s="3"/>
      <c r="P20" s="3"/>
      <c r="Q20" s="3"/>
      <c r="R20" s="3"/>
      <c r="S20" s="8" t="str">
        <f t="shared" si="0"/>
        <v xml:space="preserve"> </v>
      </c>
      <c r="T20" s="3"/>
      <c r="U20" s="3"/>
      <c r="V20" s="3"/>
      <c r="W20" s="3"/>
      <c r="X20" s="3"/>
      <c r="Y20" s="3"/>
      <c r="Z20" s="3"/>
      <c r="AA20" s="10" t="str">
        <f t="shared" si="3"/>
        <v xml:space="preserve"> </v>
      </c>
      <c r="AB20" s="44" t="str">
        <f t="shared" si="1"/>
        <v xml:space="preserve"> </v>
      </c>
      <c r="AC20" s="45" t="str">
        <f t="shared" si="4"/>
        <v xml:space="preserve"> </v>
      </c>
      <c r="AD20" s="11"/>
      <c r="AE20" s="42"/>
      <c r="AF20" s="42">
        <v>7.5</v>
      </c>
    </row>
    <row r="21" spans="1:32" x14ac:dyDescent="0.2">
      <c r="A21" s="40">
        <v>16</v>
      </c>
      <c r="B21" s="1"/>
      <c r="C21" s="3"/>
      <c r="D21" s="3"/>
      <c r="E21" s="2"/>
      <c r="F21" s="2"/>
      <c r="G21" s="3"/>
      <c r="H21" s="3"/>
      <c r="I21" s="3"/>
      <c r="J21" s="2"/>
      <c r="K21" s="2"/>
      <c r="L21" s="43" t="str">
        <f t="shared" si="2"/>
        <v xml:space="preserve"> </v>
      </c>
      <c r="M21" s="2"/>
      <c r="N21" s="3"/>
      <c r="O21" s="3"/>
      <c r="P21" s="3"/>
      <c r="Q21" s="3"/>
      <c r="R21" s="3"/>
      <c r="S21" s="8" t="str">
        <f t="shared" si="0"/>
        <v xml:space="preserve"> </v>
      </c>
      <c r="T21" s="3"/>
      <c r="U21" s="3"/>
      <c r="V21" s="3"/>
      <c r="W21" s="3"/>
      <c r="X21" s="3"/>
      <c r="Y21" s="3"/>
      <c r="Z21" s="3"/>
      <c r="AA21" s="10" t="str">
        <f t="shared" si="3"/>
        <v xml:space="preserve"> </v>
      </c>
      <c r="AB21" s="44" t="str">
        <f t="shared" si="1"/>
        <v xml:space="preserve"> </v>
      </c>
      <c r="AC21" s="45" t="str">
        <f t="shared" si="4"/>
        <v xml:space="preserve"> </v>
      </c>
      <c r="AD21" s="11"/>
      <c r="AE21" s="42"/>
      <c r="AF21" s="42">
        <v>8</v>
      </c>
    </row>
    <row r="22" spans="1:32" x14ac:dyDescent="0.2">
      <c r="A22" s="40">
        <v>17</v>
      </c>
      <c r="B22" s="1"/>
      <c r="C22" s="3"/>
      <c r="D22" s="3"/>
      <c r="E22" s="2"/>
      <c r="F22" s="2"/>
      <c r="G22" s="3"/>
      <c r="H22" s="3"/>
      <c r="I22" s="3"/>
      <c r="J22" s="2"/>
      <c r="K22" s="2"/>
      <c r="L22" s="43" t="str">
        <f t="shared" si="2"/>
        <v xml:space="preserve"> </v>
      </c>
      <c r="M22" s="2"/>
      <c r="N22" s="3"/>
      <c r="O22" s="3"/>
      <c r="P22" s="3"/>
      <c r="Q22" s="3"/>
      <c r="R22" s="3"/>
      <c r="S22" s="8" t="str">
        <f t="shared" si="0"/>
        <v xml:space="preserve"> </v>
      </c>
      <c r="T22" s="3"/>
      <c r="U22" s="3"/>
      <c r="V22" s="3"/>
      <c r="W22" s="3"/>
      <c r="X22" s="3"/>
      <c r="Y22" s="3"/>
      <c r="Z22" s="3"/>
      <c r="AA22" s="10" t="str">
        <f t="shared" si="3"/>
        <v xml:space="preserve"> </v>
      </c>
      <c r="AB22" s="44" t="str">
        <f t="shared" si="1"/>
        <v xml:space="preserve"> </v>
      </c>
      <c r="AC22" s="45" t="str">
        <f t="shared" si="4"/>
        <v xml:space="preserve"> </v>
      </c>
      <c r="AD22" s="11"/>
      <c r="AE22" s="42"/>
      <c r="AF22" s="42">
        <v>8.5</v>
      </c>
    </row>
    <row r="23" spans="1:32" x14ac:dyDescent="0.2">
      <c r="A23" s="40">
        <v>18</v>
      </c>
      <c r="B23" s="1"/>
      <c r="C23" s="3"/>
      <c r="D23" s="3"/>
      <c r="E23" s="2"/>
      <c r="F23" s="2"/>
      <c r="G23" s="3"/>
      <c r="H23" s="3"/>
      <c r="I23" s="3"/>
      <c r="J23" s="2"/>
      <c r="K23" s="2"/>
      <c r="L23" s="43" t="str">
        <f t="shared" si="2"/>
        <v xml:space="preserve"> </v>
      </c>
      <c r="M23" s="2"/>
      <c r="N23" s="3"/>
      <c r="O23" s="3"/>
      <c r="P23" s="3"/>
      <c r="Q23" s="3"/>
      <c r="R23" s="3"/>
      <c r="S23" s="8" t="str">
        <f t="shared" si="0"/>
        <v xml:space="preserve"> </v>
      </c>
      <c r="T23" s="3"/>
      <c r="U23" s="3"/>
      <c r="V23" s="3"/>
      <c r="W23" s="3"/>
      <c r="X23" s="3"/>
      <c r="Y23" s="3"/>
      <c r="Z23" s="3"/>
      <c r="AA23" s="10" t="str">
        <f t="shared" si="3"/>
        <v xml:space="preserve"> </v>
      </c>
      <c r="AB23" s="44" t="str">
        <f t="shared" si="1"/>
        <v xml:space="preserve"> </v>
      </c>
      <c r="AC23" s="45" t="str">
        <f t="shared" si="4"/>
        <v xml:space="preserve"> </v>
      </c>
      <c r="AD23" s="11"/>
      <c r="AE23" s="42"/>
      <c r="AF23" s="42">
        <v>9</v>
      </c>
    </row>
    <row r="24" spans="1:32" x14ac:dyDescent="0.2">
      <c r="A24" s="40">
        <v>19</v>
      </c>
      <c r="B24" s="1"/>
      <c r="C24" s="3"/>
      <c r="D24" s="3"/>
      <c r="E24" s="2"/>
      <c r="F24" s="2"/>
      <c r="G24" s="3"/>
      <c r="H24" s="3"/>
      <c r="I24" s="3"/>
      <c r="J24" s="2"/>
      <c r="K24" s="2"/>
      <c r="L24" s="43" t="str">
        <f t="shared" si="2"/>
        <v xml:space="preserve"> </v>
      </c>
      <c r="M24" s="2"/>
      <c r="N24" s="3"/>
      <c r="O24" s="3"/>
      <c r="P24" s="3"/>
      <c r="Q24" s="3"/>
      <c r="R24" s="3"/>
      <c r="S24" s="8" t="str">
        <f t="shared" si="0"/>
        <v xml:space="preserve"> </v>
      </c>
      <c r="T24" s="3"/>
      <c r="U24" s="3"/>
      <c r="V24" s="3"/>
      <c r="W24" s="3"/>
      <c r="X24" s="3"/>
      <c r="Y24" s="3"/>
      <c r="Z24" s="3"/>
      <c r="AA24" s="10" t="str">
        <f t="shared" si="3"/>
        <v xml:space="preserve"> </v>
      </c>
      <c r="AB24" s="44" t="str">
        <f t="shared" si="1"/>
        <v xml:space="preserve"> </v>
      </c>
      <c r="AC24" s="45" t="str">
        <f t="shared" si="4"/>
        <v xml:space="preserve"> </v>
      </c>
      <c r="AD24" s="11"/>
      <c r="AE24" s="42"/>
      <c r="AF24" s="42">
        <v>9.5</v>
      </c>
    </row>
    <row r="25" spans="1:32" x14ac:dyDescent="0.2">
      <c r="A25" s="40">
        <v>20</v>
      </c>
      <c r="B25" s="1"/>
      <c r="C25" s="3"/>
      <c r="D25" s="3"/>
      <c r="E25" s="2"/>
      <c r="F25" s="2"/>
      <c r="G25" s="3"/>
      <c r="H25" s="3"/>
      <c r="I25" s="3"/>
      <c r="J25" s="2"/>
      <c r="K25" s="2"/>
      <c r="L25" s="43" t="str">
        <f t="shared" si="2"/>
        <v xml:space="preserve"> </v>
      </c>
      <c r="M25" s="2"/>
      <c r="N25" s="3"/>
      <c r="O25" s="3"/>
      <c r="P25" s="3"/>
      <c r="Q25" s="3"/>
      <c r="R25" s="3"/>
      <c r="S25" s="8" t="str">
        <f t="shared" si="0"/>
        <v xml:space="preserve"> </v>
      </c>
      <c r="T25" s="3"/>
      <c r="U25" s="3"/>
      <c r="V25" s="3"/>
      <c r="W25" s="3"/>
      <c r="X25" s="3"/>
      <c r="Y25" s="3"/>
      <c r="Z25" s="3"/>
      <c r="AA25" s="10" t="str">
        <f t="shared" si="3"/>
        <v xml:space="preserve"> </v>
      </c>
      <c r="AB25" s="44" t="str">
        <f t="shared" si="1"/>
        <v xml:space="preserve"> </v>
      </c>
      <c r="AC25" s="45" t="str">
        <f t="shared" si="4"/>
        <v xml:space="preserve"> </v>
      </c>
      <c r="AD25" s="11"/>
      <c r="AE25" s="42"/>
      <c r="AF25" s="42">
        <v>10</v>
      </c>
    </row>
    <row r="26" spans="1:32" x14ac:dyDescent="0.2">
      <c r="A26" s="40">
        <v>21</v>
      </c>
      <c r="B26" s="1"/>
      <c r="C26" s="3"/>
      <c r="D26" s="3"/>
      <c r="E26" s="2"/>
      <c r="F26" s="2"/>
      <c r="G26" s="3"/>
      <c r="H26" s="3"/>
      <c r="I26" s="3"/>
      <c r="J26" s="2"/>
      <c r="K26" s="2"/>
      <c r="L26" s="43" t="str">
        <f t="shared" si="2"/>
        <v xml:space="preserve"> </v>
      </c>
      <c r="M26" s="2"/>
      <c r="N26" s="3"/>
      <c r="O26" s="3"/>
      <c r="P26" s="3"/>
      <c r="Q26" s="3"/>
      <c r="R26" s="3"/>
      <c r="S26" s="8" t="str">
        <f t="shared" si="0"/>
        <v xml:space="preserve"> </v>
      </c>
      <c r="T26" s="3"/>
      <c r="U26" s="3"/>
      <c r="V26" s="3"/>
      <c r="W26" s="3"/>
      <c r="X26" s="3"/>
      <c r="Y26" s="3"/>
      <c r="Z26" s="3"/>
      <c r="AA26" s="10" t="str">
        <f t="shared" si="3"/>
        <v xml:space="preserve"> </v>
      </c>
      <c r="AB26" s="44" t="str">
        <f t="shared" si="1"/>
        <v xml:space="preserve"> </v>
      </c>
      <c r="AC26" s="45" t="str">
        <f t="shared" si="4"/>
        <v xml:space="preserve"> </v>
      </c>
      <c r="AD26" s="11"/>
      <c r="AE26" s="42"/>
      <c r="AF26" s="42">
        <v>10.5</v>
      </c>
    </row>
    <row r="27" spans="1:32" x14ac:dyDescent="0.2">
      <c r="A27" s="40">
        <v>22</v>
      </c>
      <c r="B27" s="1"/>
      <c r="C27" s="3"/>
      <c r="D27" s="3"/>
      <c r="E27" s="2"/>
      <c r="F27" s="2"/>
      <c r="G27" s="3"/>
      <c r="H27" s="3"/>
      <c r="I27" s="3"/>
      <c r="J27" s="2"/>
      <c r="K27" s="2"/>
      <c r="L27" s="43" t="str">
        <f t="shared" si="2"/>
        <v xml:space="preserve"> </v>
      </c>
      <c r="M27" s="2"/>
      <c r="N27" s="3"/>
      <c r="O27" s="3"/>
      <c r="P27" s="3"/>
      <c r="Q27" s="3"/>
      <c r="R27" s="3"/>
      <c r="S27" s="8" t="str">
        <f t="shared" si="0"/>
        <v xml:space="preserve"> </v>
      </c>
      <c r="T27" s="3"/>
      <c r="U27" s="3"/>
      <c r="V27" s="3"/>
      <c r="W27" s="3"/>
      <c r="X27" s="3"/>
      <c r="Y27" s="3"/>
      <c r="Z27" s="3"/>
      <c r="AA27" s="10" t="str">
        <f t="shared" si="3"/>
        <v xml:space="preserve"> </v>
      </c>
      <c r="AB27" s="44" t="str">
        <f t="shared" si="1"/>
        <v xml:space="preserve"> </v>
      </c>
      <c r="AC27" s="45" t="str">
        <f t="shared" si="4"/>
        <v xml:space="preserve"> </v>
      </c>
      <c r="AD27" s="11"/>
      <c r="AE27" s="42"/>
      <c r="AF27" s="42">
        <v>11</v>
      </c>
    </row>
    <row r="28" spans="1:32" x14ac:dyDescent="0.2">
      <c r="A28" s="40">
        <v>23</v>
      </c>
      <c r="B28" s="1"/>
      <c r="C28" s="3"/>
      <c r="D28" s="3"/>
      <c r="E28" s="2"/>
      <c r="F28" s="2"/>
      <c r="G28" s="3"/>
      <c r="H28" s="3"/>
      <c r="I28" s="3"/>
      <c r="J28" s="2"/>
      <c r="K28" s="2"/>
      <c r="L28" s="43" t="str">
        <f t="shared" si="2"/>
        <v xml:space="preserve"> </v>
      </c>
      <c r="M28" s="2"/>
      <c r="N28" s="3"/>
      <c r="O28" s="3"/>
      <c r="P28" s="3"/>
      <c r="Q28" s="3"/>
      <c r="R28" s="3"/>
      <c r="S28" s="8" t="str">
        <f t="shared" si="0"/>
        <v xml:space="preserve"> </v>
      </c>
      <c r="T28" s="3"/>
      <c r="U28" s="3"/>
      <c r="V28" s="3"/>
      <c r="W28" s="3"/>
      <c r="X28" s="3"/>
      <c r="Y28" s="3"/>
      <c r="Z28" s="3"/>
      <c r="AA28" s="10" t="str">
        <f t="shared" si="3"/>
        <v xml:space="preserve"> </v>
      </c>
      <c r="AB28" s="44" t="str">
        <f t="shared" si="1"/>
        <v xml:space="preserve"> </v>
      </c>
      <c r="AC28" s="45" t="str">
        <f t="shared" si="4"/>
        <v xml:space="preserve"> </v>
      </c>
      <c r="AD28" s="11"/>
      <c r="AE28" s="42"/>
      <c r="AF28" s="42">
        <v>11.5</v>
      </c>
    </row>
    <row r="29" spans="1:32" x14ac:dyDescent="0.2">
      <c r="A29" s="40">
        <v>24</v>
      </c>
      <c r="B29" s="1"/>
      <c r="C29" s="3"/>
      <c r="D29" s="3"/>
      <c r="E29" s="2"/>
      <c r="F29" s="2"/>
      <c r="G29" s="3"/>
      <c r="H29" s="3"/>
      <c r="I29" s="3"/>
      <c r="J29" s="2"/>
      <c r="K29" s="2"/>
      <c r="L29" s="43" t="str">
        <f t="shared" si="2"/>
        <v xml:space="preserve"> </v>
      </c>
      <c r="M29" s="2"/>
      <c r="N29" s="3"/>
      <c r="O29" s="3"/>
      <c r="P29" s="3"/>
      <c r="Q29" s="3"/>
      <c r="R29" s="3"/>
      <c r="S29" s="8" t="str">
        <f t="shared" si="0"/>
        <v xml:space="preserve"> </v>
      </c>
      <c r="T29" s="3"/>
      <c r="U29" s="3"/>
      <c r="V29" s="3"/>
      <c r="W29" s="3"/>
      <c r="X29" s="3"/>
      <c r="Y29" s="3"/>
      <c r="Z29" s="3"/>
      <c r="AA29" s="10" t="str">
        <f t="shared" si="3"/>
        <v xml:space="preserve"> </v>
      </c>
      <c r="AB29" s="44" t="str">
        <f t="shared" si="1"/>
        <v xml:space="preserve"> </v>
      </c>
      <c r="AC29" s="45" t="str">
        <f t="shared" si="4"/>
        <v xml:space="preserve"> </v>
      </c>
      <c r="AD29" s="11"/>
      <c r="AE29" s="42"/>
      <c r="AF29" s="42">
        <v>12</v>
      </c>
    </row>
    <row r="30" spans="1:32" x14ac:dyDescent="0.2">
      <c r="A30" s="40">
        <v>25</v>
      </c>
      <c r="B30" s="1"/>
      <c r="C30" s="3"/>
      <c r="D30" s="3"/>
      <c r="E30" s="2"/>
      <c r="F30" s="2"/>
      <c r="G30" s="3"/>
      <c r="H30" s="3"/>
      <c r="I30" s="3"/>
      <c r="J30" s="2"/>
      <c r="K30" s="2"/>
      <c r="L30" s="43" t="str">
        <f t="shared" si="2"/>
        <v xml:space="preserve"> </v>
      </c>
      <c r="M30" s="2"/>
      <c r="N30" s="3"/>
      <c r="O30" s="3"/>
      <c r="P30" s="3"/>
      <c r="Q30" s="3"/>
      <c r="R30" s="3"/>
      <c r="S30" s="8" t="str">
        <f t="shared" si="0"/>
        <v xml:space="preserve"> </v>
      </c>
      <c r="T30" s="3"/>
      <c r="U30" s="3"/>
      <c r="V30" s="3"/>
      <c r="W30" s="3"/>
      <c r="X30" s="3"/>
      <c r="Y30" s="3"/>
      <c r="Z30" s="3"/>
      <c r="AA30" s="10" t="str">
        <f t="shared" si="3"/>
        <v xml:space="preserve"> </v>
      </c>
      <c r="AB30" s="44" t="str">
        <f t="shared" si="1"/>
        <v xml:space="preserve"> </v>
      </c>
      <c r="AC30" s="45" t="str">
        <f t="shared" si="4"/>
        <v xml:space="preserve"> </v>
      </c>
      <c r="AD30" s="11"/>
      <c r="AE30" s="42"/>
      <c r="AF30" s="42">
        <v>12.5</v>
      </c>
    </row>
    <row r="31" spans="1:32" x14ac:dyDescent="0.2">
      <c r="A31" s="40">
        <v>26</v>
      </c>
      <c r="B31" s="1"/>
      <c r="C31" s="3"/>
      <c r="D31" s="3"/>
      <c r="E31" s="2"/>
      <c r="F31" s="2"/>
      <c r="G31" s="3"/>
      <c r="H31" s="3"/>
      <c r="I31" s="3"/>
      <c r="J31" s="2"/>
      <c r="K31" s="2"/>
      <c r="L31" s="43" t="str">
        <f t="shared" si="2"/>
        <v xml:space="preserve"> </v>
      </c>
      <c r="M31" s="2"/>
      <c r="N31" s="3"/>
      <c r="O31" s="3"/>
      <c r="P31" s="3"/>
      <c r="Q31" s="3"/>
      <c r="R31" s="3"/>
      <c r="S31" s="8" t="str">
        <f t="shared" si="0"/>
        <v xml:space="preserve"> </v>
      </c>
      <c r="T31" s="3"/>
      <c r="U31" s="3"/>
      <c r="V31" s="3"/>
      <c r="W31" s="3"/>
      <c r="X31" s="3"/>
      <c r="Y31" s="3"/>
      <c r="Z31" s="3"/>
      <c r="AA31" s="10" t="str">
        <f t="shared" si="3"/>
        <v xml:space="preserve"> </v>
      </c>
      <c r="AB31" s="44" t="str">
        <f t="shared" si="1"/>
        <v xml:space="preserve"> </v>
      </c>
      <c r="AC31" s="45" t="str">
        <f t="shared" si="4"/>
        <v xml:space="preserve"> </v>
      </c>
      <c r="AD31" s="11"/>
      <c r="AE31" s="42"/>
      <c r="AF31" s="42">
        <v>13</v>
      </c>
    </row>
    <row r="32" spans="1:32" x14ac:dyDescent="0.2">
      <c r="A32" s="40">
        <v>27</v>
      </c>
      <c r="B32" s="1"/>
      <c r="C32" s="3"/>
      <c r="D32" s="3"/>
      <c r="E32" s="2"/>
      <c r="F32" s="2"/>
      <c r="G32" s="3"/>
      <c r="H32" s="3"/>
      <c r="I32" s="3"/>
      <c r="J32" s="2"/>
      <c r="K32" s="2"/>
      <c r="L32" s="43" t="str">
        <f t="shared" si="2"/>
        <v xml:space="preserve"> </v>
      </c>
      <c r="M32" s="2"/>
      <c r="N32" s="3"/>
      <c r="O32" s="3"/>
      <c r="P32" s="3"/>
      <c r="Q32" s="3"/>
      <c r="R32" s="3"/>
      <c r="S32" s="8" t="str">
        <f t="shared" si="0"/>
        <v xml:space="preserve"> </v>
      </c>
      <c r="T32" s="3"/>
      <c r="U32" s="3"/>
      <c r="V32" s="3"/>
      <c r="W32" s="3"/>
      <c r="X32" s="3"/>
      <c r="Y32" s="3"/>
      <c r="Z32" s="3"/>
      <c r="AA32" s="10" t="str">
        <f t="shared" si="3"/>
        <v xml:space="preserve"> </v>
      </c>
      <c r="AB32" s="44" t="str">
        <f t="shared" si="1"/>
        <v xml:space="preserve"> </v>
      </c>
      <c r="AC32" s="45" t="str">
        <f t="shared" si="4"/>
        <v xml:space="preserve"> </v>
      </c>
      <c r="AD32" s="11"/>
      <c r="AE32" s="42"/>
      <c r="AF32" s="42">
        <v>13.5</v>
      </c>
    </row>
    <row r="33" spans="1:34" x14ac:dyDescent="0.2">
      <c r="A33" s="40">
        <v>28</v>
      </c>
      <c r="B33" s="1"/>
      <c r="C33" s="3"/>
      <c r="D33" s="3"/>
      <c r="E33" s="2"/>
      <c r="F33" s="2"/>
      <c r="G33" s="3"/>
      <c r="H33" s="3"/>
      <c r="I33" s="3"/>
      <c r="J33" s="2"/>
      <c r="K33" s="2"/>
      <c r="L33" s="43" t="str">
        <f t="shared" si="2"/>
        <v xml:space="preserve"> </v>
      </c>
      <c r="M33" s="2"/>
      <c r="N33" s="3"/>
      <c r="O33" s="3"/>
      <c r="P33" s="3"/>
      <c r="Q33" s="3"/>
      <c r="R33" s="3"/>
      <c r="S33" s="8" t="str">
        <f t="shared" si="0"/>
        <v xml:space="preserve"> </v>
      </c>
      <c r="T33" s="3"/>
      <c r="U33" s="3"/>
      <c r="V33" s="3"/>
      <c r="W33" s="3"/>
      <c r="X33" s="3"/>
      <c r="Y33" s="3"/>
      <c r="Z33" s="3"/>
      <c r="AA33" s="10" t="str">
        <f t="shared" si="3"/>
        <v xml:space="preserve"> </v>
      </c>
      <c r="AB33" s="44" t="str">
        <f t="shared" si="1"/>
        <v xml:space="preserve"> </v>
      </c>
      <c r="AC33" s="45" t="str">
        <f t="shared" si="4"/>
        <v xml:space="preserve"> </v>
      </c>
      <c r="AD33" s="11"/>
      <c r="AE33" s="42"/>
      <c r="AF33" s="42">
        <v>14</v>
      </c>
    </row>
    <row r="34" spans="1:34" x14ac:dyDescent="0.2">
      <c r="A34" s="40">
        <v>29</v>
      </c>
      <c r="B34" s="1"/>
      <c r="C34" s="3"/>
      <c r="D34" s="3"/>
      <c r="E34" s="2"/>
      <c r="F34" s="2"/>
      <c r="G34" s="3"/>
      <c r="H34" s="3"/>
      <c r="I34" s="3"/>
      <c r="J34" s="2"/>
      <c r="K34" s="2"/>
      <c r="L34" s="43" t="str">
        <f t="shared" si="2"/>
        <v xml:space="preserve"> </v>
      </c>
      <c r="M34" s="2"/>
      <c r="N34" s="3"/>
      <c r="O34" s="3"/>
      <c r="P34" s="3"/>
      <c r="Q34" s="3"/>
      <c r="R34" s="3"/>
      <c r="S34" s="8" t="str">
        <f t="shared" si="0"/>
        <v xml:space="preserve"> </v>
      </c>
      <c r="T34" s="3"/>
      <c r="U34" s="3"/>
      <c r="V34" s="3"/>
      <c r="W34" s="3"/>
      <c r="X34" s="3"/>
      <c r="Y34" s="3"/>
      <c r="Z34" s="3"/>
      <c r="AA34" s="10" t="str">
        <f t="shared" si="3"/>
        <v xml:space="preserve"> </v>
      </c>
      <c r="AB34" s="44" t="str">
        <f t="shared" si="1"/>
        <v xml:space="preserve"> </v>
      </c>
      <c r="AC34" s="45" t="str">
        <f t="shared" si="4"/>
        <v xml:space="preserve"> </v>
      </c>
      <c r="AD34" s="11"/>
      <c r="AE34" s="42"/>
      <c r="AF34" s="42">
        <v>14.5</v>
      </c>
    </row>
    <row r="35" spans="1:34" x14ac:dyDescent="0.2">
      <c r="A35" s="40">
        <v>30</v>
      </c>
      <c r="B35" s="1"/>
      <c r="C35" s="3"/>
      <c r="D35" s="3"/>
      <c r="E35" s="2"/>
      <c r="F35" s="2"/>
      <c r="G35" s="3"/>
      <c r="H35" s="3"/>
      <c r="I35" s="3"/>
      <c r="J35" s="2"/>
      <c r="K35" s="2"/>
      <c r="L35" s="43" t="str">
        <f t="shared" si="2"/>
        <v xml:space="preserve"> </v>
      </c>
      <c r="M35" s="2"/>
      <c r="N35" s="3"/>
      <c r="O35" s="3"/>
      <c r="P35" s="3"/>
      <c r="Q35" s="3"/>
      <c r="R35" s="3"/>
      <c r="S35" s="8" t="str">
        <f t="shared" si="0"/>
        <v xml:space="preserve"> </v>
      </c>
      <c r="T35" s="3"/>
      <c r="U35" s="3"/>
      <c r="V35" s="3"/>
      <c r="W35" s="3"/>
      <c r="X35" s="3"/>
      <c r="Y35" s="3"/>
      <c r="Z35" s="3"/>
      <c r="AA35" s="10" t="str">
        <f t="shared" si="3"/>
        <v xml:space="preserve"> </v>
      </c>
      <c r="AB35" s="44" t="str">
        <f t="shared" si="1"/>
        <v xml:space="preserve"> </v>
      </c>
      <c r="AC35" s="45" t="str">
        <f t="shared" si="4"/>
        <v xml:space="preserve"> </v>
      </c>
      <c r="AD35" s="11"/>
      <c r="AE35" s="42"/>
      <c r="AF35" s="42">
        <v>15</v>
      </c>
    </row>
    <row r="36" spans="1:34" x14ac:dyDescent="0.2">
      <c r="A36" s="40">
        <v>31</v>
      </c>
      <c r="B36" s="1"/>
      <c r="C36" s="3"/>
      <c r="D36" s="3"/>
      <c r="E36" s="2"/>
      <c r="F36" s="2"/>
      <c r="G36" s="3"/>
      <c r="H36" s="3"/>
      <c r="I36" s="3"/>
      <c r="J36" s="2"/>
      <c r="K36" s="2"/>
      <c r="L36" s="43" t="str">
        <f t="shared" si="2"/>
        <v xml:space="preserve"> </v>
      </c>
      <c r="M36" s="2"/>
      <c r="N36" s="3"/>
      <c r="O36" s="3"/>
      <c r="P36" s="3"/>
      <c r="Q36" s="3"/>
      <c r="R36" s="3"/>
      <c r="S36" s="8" t="str">
        <f t="shared" si="0"/>
        <v xml:space="preserve"> </v>
      </c>
      <c r="T36" s="3"/>
      <c r="U36" s="3"/>
      <c r="V36" s="3"/>
      <c r="W36" s="3"/>
      <c r="X36" s="3"/>
      <c r="Y36" s="3"/>
      <c r="Z36" s="3"/>
      <c r="AA36" s="10" t="str">
        <f t="shared" si="3"/>
        <v xml:space="preserve"> </v>
      </c>
      <c r="AB36" s="44" t="str">
        <f t="shared" si="1"/>
        <v xml:space="preserve"> </v>
      </c>
      <c r="AC36" s="45" t="str">
        <f t="shared" si="4"/>
        <v xml:space="preserve"> </v>
      </c>
      <c r="AD36" s="11"/>
      <c r="AE36" s="42"/>
      <c r="AF36" s="42"/>
    </row>
    <row r="37" spans="1:34" x14ac:dyDescent="0.2">
      <c r="A37" s="40">
        <v>32</v>
      </c>
      <c r="B37" s="1"/>
      <c r="C37" s="3"/>
      <c r="D37" s="3"/>
      <c r="E37" s="2"/>
      <c r="F37" s="2"/>
      <c r="G37" s="3"/>
      <c r="H37" s="3"/>
      <c r="I37" s="3"/>
      <c r="J37" s="2"/>
      <c r="K37" s="2"/>
      <c r="L37" s="43" t="str">
        <f t="shared" si="2"/>
        <v xml:space="preserve"> </v>
      </c>
      <c r="M37" s="2"/>
      <c r="N37" s="3"/>
      <c r="O37" s="3"/>
      <c r="P37" s="3"/>
      <c r="Q37" s="3"/>
      <c r="R37" s="3"/>
      <c r="S37" s="8" t="str">
        <f t="shared" si="0"/>
        <v xml:space="preserve"> </v>
      </c>
      <c r="T37" s="3"/>
      <c r="U37" s="3"/>
      <c r="V37" s="3"/>
      <c r="W37" s="3"/>
      <c r="X37" s="3"/>
      <c r="Y37" s="3"/>
      <c r="Z37" s="3"/>
      <c r="AA37" s="10" t="str">
        <f t="shared" si="3"/>
        <v xml:space="preserve"> </v>
      </c>
      <c r="AB37" s="44" t="str">
        <f t="shared" si="1"/>
        <v xml:space="preserve"> </v>
      </c>
      <c r="AC37" s="45" t="str">
        <f t="shared" si="4"/>
        <v xml:space="preserve"> </v>
      </c>
      <c r="AD37" s="11"/>
      <c r="AE37" s="42"/>
      <c r="AF37" s="42"/>
    </row>
    <row r="38" spans="1:34" x14ac:dyDescent="0.2">
      <c r="A38" s="40">
        <v>33</v>
      </c>
      <c r="B38" s="1"/>
      <c r="C38" s="3"/>
      <c r="D38" s="3"/>
      <c r="E38" s="2"/>
      <c r="F38" s="2"/>
      <c r="G38" s="3"/>
      <c r="H38" s="3"/>
      <c r="I38" s="3"/>
      <c r="J38" s="2"/>
      <c r="K38" s="2"/>
      <c r="L38" s="43" t="str">
        <f t="shared" si="2"/>
        <v xml:space="preserve"> </v>
      </c>
      <c r="M38" s="2"/>
      <c r="N38" s="3"/>
      <c r="O38" s="3"/>
      <c r="P38" s="3"/>
      <c r="Q38" s="3"/>
      <c r="R38" s="3"/>
      <c r="S38" s="8" t="str">
        <f t="shared" si="0"/>
        <v xml:space="preserve"> </v>
      </c>
      <c r="T38" s="3"/>
      <c r="U38" s="3"/>
      <c r="V38" s="3"/>
      <c r="W38" s="3"/>
      <c r="X38" s="3"/>
      <c r="Y38" s="3"/>
      <c r="Z38" s="3"/>
      <c r="AA38" s="10" t="str">
        <f t="shared" si="3"/>
        <v xml:space="preserve"> </v>
      </c>
      <c r="AB38" s="44" t="str">
        <f t="shared" si="1"/>
        <v xml:space="preserve"> </v>
      </c>
      <c r="AC38" s="45" t="str">
        <f t="shared" si="4"/>
        <v xml:space="preserve"> </v>
      </c>
      <c r="AD38" s="11"/>
      <c r="AE38" s="42"/>
      <c r="AF38" s="42"/>
    </row>
    <row r="39" spans="1:34" ht="13.5" thickBot="1" x14ac:dyDescent="0.25">
      <c r="A39" s="50">
        <v>34</v>
      </c>
      <c r="B39" s="5"/>
      <c r="C39" s="6"/>
      <c r="D39" s="6"/>
      <c r="E39" s="7"/>
      <c r="F39" s="7"/>
      <c r="G39" s="6"/>
      <c r="H39" s="6"/>
      <c r="I39" s="6"/>
      <c r="J39" s="7"/>
      <c r="K39" s="7"/>
      <c r="L39" s="51" t="str">
        <f t="shared" si="2"/>
        <v xml:space="preserve"> </v>
      </c>
      <c r="M39" s="7"/>
      <c r="N39" s="6"/>
      <c r="O39" s="6"/>
      <c r="P39" s="6"/>
      <c r="Q39" s="6"/>
      <c r="R39" s="6"/>
      <c r="S39" s="9" t="str">
        <f t="shared" si="0"/>
        <v xml:space="preserve"> </v>
      </c>
      <c r="T39" s="6"/>
      <c r="U39" s="6"/>
      <c r="V39" s="6"/>
      <c r="W39" s="6"/>
      <c r="X39" s="6"/>
      <c r="Y39" s="6"/>
      <c r="Z39" s="6"/>
      <c r="AA39" s="9" t="str">
        <f t="shared" si="3"/>
        <v xml:space="preserve"> </v>
      </c>
      <c r="AB39" s="51" t="str">
        <f t="shared" si="1"/>
        <v xml:space="preserve"> </v>
      </c>
      <c r="AC39" s="45" t="str">
        <f t="shared" si="4"/>
        <v xml:space="preserve"> </v>
      </c>
      <c r="AD39" s="12"/>
      <c r="AE39" s="42"/>
      <c r="AF39" s="42"/>
    </row>
    <row r="40" spans="1:34" ht="14.25" thickTop="1" thickBot="1" x14ac:dyDescent="0.25">
      <c r="A40" s="52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5"/>
      <c r="AD40" s="55"/>
      <c r="AE40" s="52"/>
    </row>
    <row r="41" spans="1:34" ht="13.5" thickTop="1" x14ac:dyDescent="0.2">
      <c r="A41" s="52"/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  <c r="AE41" s="52"/>
    </row>
    <row r="42" spans="1:34" s="20" customFormat="1" ht="15.75" x14ac:dyDescent="0.2">
      <c r="B42" s="89" t="s">
        <v>39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1"/>
    </row>
    <row r="43" spans="1:34" s="20" customFormat="1" ht="15.75" x14ac:dyDescent="0.2"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1"/>
      <c r="AD43" s="62"/>
    </row>
    <row r="44" spans="1:34" ht="13.5" thickBot="1" x14ac:dyDescent="0.25">
      <c r="A44" s="41"/>
      <c r="B44" s="63"/>
      <c r="C44" s="36" t="str">
        <f>C3</f>
        <v>1a</v>
      </c>
      <c r="D44" s="36" t="str">
        <f t="shared" ref="D44:Z44" si="5">D3</f>
        <v>1b</v>
      </c>
      <c r="E44" s="36" t="str">
        <f t="shared" si="5"/>
        <v>1c</v>
      </c>
      <c r="F44" s="36" t="str">
        <f t="shared" si="5"/>
        <v>1d</v>
      </c>
      <c r="G44" s="36" t="str">
        <f t="shared" si="5"/>
        <v>1e</v>
      </c>
      <c r="H44" s="36" t="str">
        <f t="shared" si="5"/>
        <v>1f</v>
      </c>
      <c r="I44" s="36" t="str">
        <f t="shared" si="5"/>
        <v>1g</v>
      </c>
      <c r="J44" s="36" t="str">
        <f t="shared" si="5"/>
        <v>1h</v>
      </c>
      <c r="K44" s="36" t="str">
        <f t="shared" si="5"/>
        <v>1i</v>
      </c>
      <c r="L44" s="36" t="str">
        <f t="shared" si="5"/>
        <v>∑</v>
      </c>
      <c r="M44" s="36" t="str">
        <f t="shared" si="5"/>
        <v>2a</v>
      </c>
      <c r="N44" s="36" t="str">
        <f t="shared" si="5"/>
        <v>2b</v>
      </c>
      <c r="O44" s="36" t="str">
        <f t="shared" si="5"/>
        <v>2c</v>
      </c>
      <c r="P44" s="36" t="str">
        <f t="shared" si="5"/>
        <v>2d</v>
      </c>
      <c r="Q44" s="36" t="str">
        <f t="shared" si="5"/>
        <v>2e</v>
      </c>
      <c r="R44" s="36" t="str">
        <f t="shared" si="5"/>
        <v>2f</v>
      </c>
      <c r="S44" s="36" t="str">
        <f t="shared" si="5"/>
        <v>∑</v>
      </c>
      <c r="T44" s="36" t="str">
        <f t="shared" si="5"/>
        <v>3a</v>
      </c>
      <c r="U44" s="36" t="str">
        <f t="shared" si="5"/>
        <v>3b</v>
      </c>
      <c r="V44" s="36" t="str">
        <f t="shared" si="5"/>
        <v>3c</v>
      </c>
      <c r="W44" s="36" t="str">
        <f t="shared" si="5"/>
        <v>3d</v>
      </c>
      <c r="X44" s="36" t="str">
        <f t="shared" si="5"/>
        <v>3e</v>
      </c>
      <c r="Y44" s="36" t="str">
        <f t="shared" si="5"/>
        <v>3f</v>
      </c>
      <c r="Z44" s="36" t="str">
        <f t="shared" si="5"/>
        <v>3g</v>
      </c>
      <c r="AA44" s="64" t="str">
        <f>AA3</f>
        <v>∑</v>
      </c>
      <c r="AB44" s="65" t="str">
        <f>AB3</f>
        <v>Summe</v>
      </c>
      <c r="AC44" s="61"/>
      <c r="AD44" s="66" t="s">
        <v>35</v>
      </c>
    </row>
    <row r="45" spans="1:34" ht="26.25" thickBot="1" x14ac:dyDescent="0.25">
      <c r="A45" s="19"/>
      <c r="B45" s="67" t="s">
        <v>2</v>
      </c>
      <c r="C45" s="68" t="str">
        <f t="shared" ref="C45:Z45" si="6">IF(COUNT(C6:C39)=0," ",ROUND(SUM(C6:C39)/COUNT(C6:C39),2))</f>
        <v xml:space="preserve"> </v>
      </c>
      <c r="D45" s="68" t="str">
        <f t="shared" si="6"/>
        <v xml:space="preserve"> </v>
      </c>
      <c r="E45" s="68" t="str">
        <f t="shared" si="6"/>
        <v xml:space="preserve"> </v>
      </c>
      <c r="F45" s="68" t="str">
        <f t="shared" si="6"/>
        <v xml:space="preserve"> </v>
      </c>
      <c r="G45" s="68" t="str">
        <f t="shared" si="6"/>
        <v xml:space="preserve"> </v>
      </c>
      <c r="H45" s="68" t="str">
        <f t="shared" si="6"/>
        <v xml:space="preserve"> </v>
      </c>
      <c r="I45" s="68" t="str">
        <f t="shared" si="6"/>
        <v xml:space="preserve"> </v>
      </c>
      <c r="J45" s="68" t="str">
        <f t="shared" si="6"/>
        <v xml:space="preserve"> </v>
      </c>
      <c r="K45" s="68" t="str">
        <f t="shared" si="6"/>
        <v xml:space="preserve"> </v>
      </c>
      <c r="L45" s="68" t="str">
        <f t="shared" si="6"/>
        <v xml:space="preserve"> </v>
      </c>
      <c r="M45" s="68" t="str">
        <f t="shared" si="6"/>
        <v xml:space="preserve"> </v>
      </c>
      <c r="N45" s="68" t="str">
        <f t="shared" si="6"/>
        <v xml:space="preserve"> </v>
      </c>
      <c r="O45" s="68" t="str">
        <f t="shared" si="6"/>
        <v xml:space="preserve"> </v>
      </c>
      <c r="P45" s="68" t="str">
        <f t="shared" si="6"/>
        <v xml:space="preserve"> </v>
      </c>
      <c r="Q45" s="68" t="str">
        <f t="shared" si="6"/>
        <v xml:space="preserve"> </v>
      </c>
      <c r="R45" s="68" t="str">
        <f t="shared" si="6"/>
        <v xml:space="preserve"> </v>
      </c>
      <c r="S45" s="68" t="str">
        <f t="shared" si="6"/>
        <v xml:space="preserve"> </v>
      </c>
      <c r="T45" s="68" t="str">
        <f t="shared" si="6"/>
        <v xml:space="preserve"> </v>
      </c>
      <c r="U45" s="68" t="str">
        <f t="shared" si="6"/>
        <v xml:space="preserve"> </v>
      </c>
      <c r="V45" s="68" t="str">
        <f>IF(COUNT(V6:V39)=0," ",ROUND(SUM(V6:V39)/COUNT(V6:V39),2))</f>
        <v xml:space="preserve"> </v>
      </c>
      <c r="W45" s="68" t="str">
        <f>IF(COUNT(W6:W39)=0," ",ROUND(SUM(W6:W39)/COUNT(W6:W39),2))</f>
        <v xml:space="preserve"> </v>
      </c>
      <c r="X45" s="68" t="str">
        <f t="shared" si="6"/>
        <v xml:space="preserve"> </v>
      </c>
      <c r="Y45" s="68" t="str">
        <f t="shared" si="6"/>
        <v xml:space="preserve"> </v>
      </c>
      <c r="Z45" s="68" t="str">
        <f t="shared" si="6"/>
        <v xml:space="preserve"> </v>
      </c>
      <c r="AA45" s="69" t="str">
        <f t="shared" ref="AA45:AB45" si="7">IF(COUNT(AA6:AA39)=0," ",ROUND(SUM(AA6:AA39)/COUNT(AA6:AA39),2))</f>
        <v xml:space="preserve"> </v>
      </c>
      <c r="AB45" s="69" t="str">
        <f t="shared" si="7"/>
        <v xml:space="preserve"> </v>
      </c>
      <c r="AC45" s="61"/>
      <c r="AD45" s="70" t="s">
        <v>18</v>
      </c>
    </row>
    <row r="46" spans="1:34" ht="13.5" thickBot="1" x14ac:dyDescent="0.25">
      <c r="B46" s="63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61"/>
      <c r="AD46" s="72" t="str">
        <f>IF(COUNT(AD6:AD39)=0," ",ROUND((SUM(AD6:AD39)/COUNT(AD6:AD39)),2))</f>
        <v xml:space="preserve"> </v>
      </c>
    </row>
    <row r="47" spans="1:34" x14ac:dyDescent="0.2">
      <c r="B47" s="6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61"/>
      <c r="AD47" s="62"/>
    </row>
    <row r="48" spans="1:34" ht="27.75" customHeight="1" thickBot="1" x14ac:dyDescent="0.25">
      <c r="B48" s="67" t="s">
        <v>19</v>
      </c>
      <c r="C48" s="73">
        <v>1</v>
      </c>
      <c r="D48" s="73">
        <v>2</v>
      </c>
      <c r="E48" s="73">
        <v>3</v>
      </c>
      <c r="F48" s="73">
        <v>4</v>
      </c>
      <c r="G48" s="73">
        <v>5</v>
      </c>
      <c r="H48" s="73">
        <v>6</v>
      </c>
      <c r="I48" s="74"/>
      <c r="J48" s="75" t="s">
        <v>34</v>
      </c>
      <c r="K48" s="82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1"/>
      <c r="AC48" s="71"/>
      <c r="AD48" s="76"/>
      <c r="AF48" s="71"/>
      <c r="AG48" s="61"/>
      <c r="AH48" s="61"/>
    </row>
    <row r="49" spans="2:34" ht="13.5" thickBot="1" x14ac:dyDescent="0.25">
      <c r="B49" s="77"/>
      <c r="C49" s="78" t="str">
        <f>IF(COUNT(AC6:AC39)=0," ",COUNTIF($AC$6:$AC$39,1))</f>
        <v xml:space="preserve"> </v>
      </c>
      <c r="D49" s="79" t="str">
        <f>IF(COUNT(AC6:AC39)=0," ",COUNTIF($AC$6:$AC$39,2))</f>
        <v xml:space="preserve"> </v>
      </c>
      <c r="E49" s="79" t="str">
        <f>IF(COUNT(AC6:AC39)=0," ",COUNTIF($AC$6:$AC$39,3))</f>
        <v xml:space="preserve"> </v>
      </c>
      <c r="F49" s="79" t="str">
        <f>IF(COUNT(AC6:AC39)=0," ",COUNTIF($AC$6:$AC$39,4))</f>
        <v xml:space="preserve"> </v>
      </c>
      <c r="G49" s="79" t="str">
        <f>IF(COUNT(AC6:AC39)=0," ",COUNTIF($AC$6:$AC$39,5))</f>
        <v xml:space="preserve"> </v>
      </c>
      <c r="H49" s="80" t="str">
        <f>IF(COUNT(AC6:AC39)=0," ",COUNTIF($AC$6:$AC$39,6))</f>
        <v xml:space="preserve"> </v>
      </c>
      <c r="I49" s="74"/>
      <c r="J49" s="80" t="str">
        <f>IF(COUNT(AC6:AC39)=0," ",ROUND((SUM(AC6:AC39)/COUNT(AC6:AC39)),2))</f>
        <v xml:space="preserve"> 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1"/>
      <c r="Y49" s="74"/>
      <c r="Z49" s="74"/>
      <c r="AA49" s="74"/>
      <c r="AB49" s="71"/>
      <c r="AC49" s="71"/>
      <c r="AD49" s="76"/>
      <c r="AF49" s="71"/>
      <c r="AG49" s="61"/>
      <c r="AH49" s="61"/>
    </row>
    <row r="50" spans="2:34" ht="13.5" thickBot="1" x14ac:dyDescent="0.25">
      <c r="B50" s="21"/>
      <c r="C50" s="24"/>
      <c r="D50" s="24"/>
      <c r="E50" s="24"/>
      <c r="F50" s="24"/>
      <c r="G50" s="24"/>
      <c r="H50" s="24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24"/>
      <c r="AC50" s="24"/>
      <c r="AD50" s="26"/>
      <c r="AF50" s="71"/>
      <c r="AG50" s="61"/>
      <c r="AH50" s="61"/>
    </row>
    <row r="51" spans="2:34" ht="8.25" customHeight="1" thickTop="1" x14ac:dyDescent="0.2"/>
  </sheetData>
  <sheetProtection password="CA67" sheet="1" objects="1" scenarios="1"/>
  <mergeCells count="3">
    <mergeCell ref="AD3:AD5"/>
    <mergeCell ref="C5:AB5"/>
    <mergeCell ref="B42:AD42"/>
  </mergeCells>
  <dataValidations count="7">
    <dataValidation type="list" allowBlank="1" showInputMessage="1" showErrorMessage="1" sqref="AD40">
      <formula1>$AJ$7:$AJ$12</formula1>
    </dataValidation>
    <dataValidation type="decimal" allowBlank="1" showInputMessage="1" showErrorMessage="1" sqref="AD6:AD39">
      <formula1>1</formula1>
      <formula2>6</formula2>
    </dataValidation>
    <dataValidation type="list" allowBlank="1" showInputMessage="1" showErrorMessage="1" sqref="N6:N39 W6:W39">
      <formula1>$AF$5:$AF$15</formula1>
    </dataValidation>
    <dataValidation type="list" allowBlank="1" showInputMessage="1" showErrorMessage="1" sqref="U6:U39 E6:J39 P6:P39 Y6:Z39">
      <formula1>$AF$5:$AF$9</formula1>
    </dataValidation>
    <dataValidation type="list" allowBlank="1" showInputMessage="1" showErrorMessage="1" sqref="D6:D39 X6:X39">
      <formula1>$AF$5:$AF$11</formula1>
    </dataValidation>
    <dataValidation type="list" allowBlank="1" showInputMessage="1" showErrorMessage="1" sqref="O6:O39 V6:V39 T6:T39 Q6:R39 C6:C39">
      <formula1>$AF$5:$AF$13</formula1>
    </dataValidation>
    <dataValidation type="list" allowBlank="1" showInputMessage="1" showErrorMessage="1" sqref="K6:K39 M6:M39">
      <formula1>$AF$5:$AF$7</formula1>
    </dataValidation>
  </dataValidations>
  <pageMargins left="0.78740157499999996" right="0.78740157499999996" top="0.984251969" bottom="0.984251969" header="0.4921259845" footer="0.4921259845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NT IGS-G WTR W1</vt:lpstr>
      <vt:lpstr>NT IGS-G WTR W2</vt:lpstr>
      <vt:lpstr>'NT IGS-G WTR W1'!Druckbereich</vt:lpstr>
      <vt:lpstr>'NT IGS-G WTR W2'!Druckbereich</vt:lpstr>
    </vt:vector>
  </TitlesOfParts>
  <Company>Land 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MK00162</dc:creator>
  <cp:lastModifiedBy>Logistikstelle (MK)</cp:lastModifiedBy>
  <cp:lastPrinted>2010-04-09T11:56:33Z</cp:lastPrinted>
  <dcterms:created xsi:type="dcterms:W3CDTF">2010-03-29T15:59:15Z</dcterms:created>
  <dcterms:modified xsi:type="dcterms:W3CDTF">2018-03-19T15:29:40Z</dcterms:modified>
</cp:coreProperties>
</file>