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9-G HT" sheetId="1" r:id="rId1"/>
    <sheet name="Internet-Eingaben" sheetId="2" r:id="rId2"/>
  </sheets>
  <externalReferences>
    <externalReference r:id="rId3"/>
  </externalReferences>
  <definedNames>
    <definedName name="Benotung">'ABA-MA HS9-G HT'!$AR$5:$AT$10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'Internet-Eingaben'!$B$2:$AC$100</definedName>
    <definedName name="_xlnm.Print_Titles" localSheetId="0">'ABA-MA HS9-G HT'!$A:$C,'ABA-MA HS9-G HT'!$3:$12</definedName>
    <definedName name="Fehler">'ABA-MA HS9-G HT'!$E$87:$AL$87</definedName>
    <definedName name="Punkte">'ABA-MA HS9-G HT'!$E$11:$Z$11</definedName>
    <definedName name="sch_anz">'ABA-MA HS9-G HT'!$B$12:$B$46</definedName>
    <definedName name="zensur">'ABA-MA HS9-G HT'!$AN$12:$AN$46</definedName>
  </definedNames>
  <calcPr calcId="125725" refMode="R1C1"/>
</workbook>
</file>

<file path=xl/calcChain.xml><?xml version="1.0" encoding="utf-8"?>
<calcChain xmlns="http://schemas.openxmlformats.org/spreadsheetml/2006/main">
  <c r="M58" i="2"/>
  <c r="K57"/>
  <c r="I58"/>
  <c r="G57"/>
  <c r="E58"/>
  <c r="C57"/>
  <c r="Y51"/>
  <c r="W50"/>
  <c r="U51"/>
  <c r="S50"/>
  <c r="V52" i="1"/>
  <c r="W52"/>
  <c r="W87" s="1"/>
  <c r="W47" s="1"/>
  <c r="X53" i="2" s="1"/>
  <c r="X52" i="1"/>
  <c r="V53"/>
  <c r="W53"/>
  <c r="X53"/>
  <c r="V54"/>
  <c r="W54"/>
  <c r="X54"/>
  <c r="V55"/>
  <c r="W55"/>
  <c r="X55"/>
  <c r="V56"/>
  <c r="W56"/>
  <c r="X56"/>
  <c r="V57"/>
  <c r="W57"/>
  <c r="X57"/>
  <c r="V58"/>
  <c r="W58"/>
  <c r="X58"/>
  <c r="V59"/>
  <c r="W59"/>
  <c r="X59"/>
  <c r="V60"/>
  <c r="W60"/>
  <c r="X60"/>
  <c r="V61"/>
  <c r="W61"/>
  <c r="X61"/>
  <c r="V62"/>
  <c r="W62"/>
  <c r="X62"/>
  <c r="V63"/>
  <c r="W63"/>
  <c r="X63"/>
  <c r="V64"/>
  <c r="W64"/>
  <c r="X64"/>
  <c r="V65"/>
  <c r="W65"/>
  <c r="X65"/>
  <c r="V66"/>
  <c r="W66"/>
  <c r="X66"/>
  <c r="V67"/>
  <c r="W67"/>
  <c r="X67"/>
  <c r="V68"/>
  <c r="W68"/>
  <c r="X68"/>
  <c r="V69"/>
  <c r="W69"/>
  <c r="X69"/>
  <c r="V70"/>
  <c r="W70"/>
  <c r="X70"/>
  <c r="V71"/>
  <c r="W71"/>
  <c r="X71"/>
  <c r="V72"/>
  <c r="W72"/>
  <c r="X72"/>
  <c r="V73"/>
  <c r="W73"/>
  <c r="X73"/>
  <c r="V74"/>
  <c r="W74"/>
  <c r="X74"/>
  <c r="V75"/>
  <c r="W75"/>
  <c r="X75"/>
  <c r="V76"/>
  <c r="W76"/>
  <c r="X76"/>
  <c r="V77"/>
  <c r="W77"/>
  <c r="X77"/>
  <c r="V78"/>
  <c r="W78"/>
  <c r="X78"/>
  <c r="V79"/>
  <c r="W79"/>
  <c r="X79"/>
  <c r="V80"/>
  <c r="W80"/>
  <c r="X80"/>
  <c r="V81"/>
  <c r="W81"/>
  <c r="X81"/>
  <c r="V82"/>
  <c r="W82"/>
  <c r="X82"/>
  <c r="V83"/>
  <c r="W83"/>
  <c r="X83"/>
  <c r="V84"/>
  <c r="W84"/>
  <c r="X84"/>
  <c r="V85"/>
  <c r="W85"/>
  <c r="X85"/>
  <c r="V86"/>
  <c r="W86"/>
  <c r="X86"/>
  <c r="V87"/>
  <c r="V47" s="1"/>
  <c r="T53" i="2" s="1"/>
  <c r="X87" i="1"/>
  <c r="X47" s="1"/>
  <c r="D60" i="2" s="1"/>
  <c r="Y52" i="1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AA1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Y87" l="1"/>
  <c r="Y47" s="1"/>
  <c r="H60" i="2" s="1"/>
  <c r="Z87" i="1"/>
  <c r="Z47" s="1"/>
  <c r="L60" i="2" s="1"/>
  <c r="U87" i="1"/>
  <c r="E51" i="2"/>
  <c r="C50"/>
  <c r="Y44"/>
  <c r="W43"/>
  <c r="U47" i="1" l="1"/>
  <c r="P53" i="2" s="1"/>
  <c r="C5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N46" i="1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H48"/>
  <c r="BI48"/>
  <c r="BJ48"/>
  <c r="BH49"/>
  <c r="BI49"/>
  <c r="BJ49"/>
  <c r="BK49"/>
  <c r="BH50"/>
  <c r="BI50"/>
  <c r="BJ50"/>
  <c r="BK50"/>
  <c r="BH51"/>
  <c r="BI51"/>
  <c r="BJ51"/>
  <c r="BK51"/>
  <c r="BH52"/>
  <c r="BI52"/>
  <c r="BJ52"/>
  <c r="BK52"/>
  <c r="BH53"/>
  <c r="BI53"/>
  <c r="BJ53"/>
  <c r="BK53"/>
  <c r="BH54"/>
  <c r="BI54"/>
  <c r="BJ54"/>
  <c r="BK54"/>
  <c r="BH55"/>
  <c r="BI55"/>
  <c r="BJ55"/>
  <c r="BK55"/>
  <c r="BH56"/>
  <c r="BI56"/>
  <c r="BJ56"/>
  <c r="BK56"/>
  <c r="BH57"/>
  <c r="BI57"/>
  <c r="BJ57"/>
  <c r="BK57"/>
  <c r="BH58"/>
  <c r="BI58"/>
  <c r="BJ58"/>
  <c r="BK58"/>
  <c r="BH59"/>
  <c r="BI59"/>
  <c r="BJ59"/>
  <c r="BK59"/>
  <c r="BH60"/>
  <c r="BI60"/>
  <c r="BJ60"/>
  <c r="BK60"/>
  <c r="BH61"/>
  <c r="BI61"/>
  <c r="BJ61"/>
  <c r="BK61"/>
  <c r="BH62"/>
  <c r="BI62"/>
  <c r="BJ62"/>
  <c r="BK62"/>
  <c r="BH63"/>
  <c r="BI63"/>
  <c r="BJ63"/>
  <c r="BK63"/>
  <c r="BH64"/>
  <c r="BI64"/>
  <c r="BJ64"/>
  <c r="BK64"/>
  <c r="BH65"/>
  <c r="BI65"/>
  <c r="BJ65"/>
  <c r="BK65"/>
  <c r="BH66"/>
  <c r="BI66"/>
  <c r="BJ66"/>
  <c r="BK66"/>
  <c r="BH67"/>
  <c r="BI67"/>
  <c r="BJ67"/>
  <c r="BK67"/>
  <c r="BH68"/>
  <c r="BI68"/>
  <c r="BJ68"/>
  <c r="BK68"/>
  <c r="BH69"/>
  <c r="BI69"/>
  <c r="BJ69"/>
  <c r="BK69"/>
  <c r="BH70"/>
  <c r="BI70"/>
  <c r="BJ70"/>
  <c r="BK70"/>
  <c r="BH71"/>
  <c r="BI71"/>
  <c r="BJ71"/>
  <c r="BK71"/>
  <c r="BH72"/>
  <c r="BI72"/>
  <c r="BJ72"/>
  <c r="BK72"/>
  <c r="BH73"/>
  <c r="BI73"/>
  <c r="BJ73"/>
  <c r="BK73"/>
  <c r="BH74"/>
  <c r="BI74"/>
  <c r="BJ74"/>
  <c r="BK74"/>
  <c r="BH75"/>
  <c r="BI75"/>
  <c r="BJ75"/>
  <c r="BK75"/>
  <c r="BH76"/>
  <c r="BI76"/>
  <c r="BJ76"/>
  <c r="BK76"/>
  <c r="BH77"/>
  <c r="BI77"/>
  <c r="BJ77"/>
  <c r="BK77"/>
  <c r="BH78"/>
  <c r="BI78"/>
  <c r="BJ78"/>
  <c r="BK78"/>
  <c r="BH79"/>
  <c r="BI79"/>
  <c r="BJ79"/>
  <c r="BK79"/>
  <c r="BH80"/>
  <c r="BI80"/>
  <c r="BJ80"/>
  <c r="BK80"/>
  <c r="BH81"/>
  <c r="BI81"/>
  <c r="BJ81"/>
  <c r="BK81"/>
  <c r="BH13"/>
  <c r="BI13"/>
  <c r="BK13"/>
  <c r="BH14"/>
  <c r="BJ14"/>
  <c r="BK14"/>
  <c r="BH15"/>
  <c r="BI15"/>
  <c r="BJ15"/>
  <c r="BK15"/>
  <c r="BH16"/>
  <c r="BI16"/>
  <c r="BJ16"/>
  <c r="BK16"/>
  <c r="BH17"/>
  <c r="BI17"/>
  <c r="BJ17"/>
  <c r="BK17"/>
  <c r="BH18"/>
  <c r="BI18"/>
  <c r="BJ18"/>
  <c r="BK18"/>
  <c r="BH19"/>
  <c r="BI19"/>
  <c r="BJ19"/>
  <c r="BK19"/>
  <c r="BH20"/>
  <c r="BI20"/>
  <c r="BJ20"/>
  <c r="BK20"/>
  <c r="BH21"/>
  <c r="BI21"/>
  <c r="BJ21"/>
  <c r="BK21"/>
  <c r="BH22"/>
  <c r="BI22"/>
  <c r="BJ22"/>
  <c r="BK22"/>
  <c r="BH23"/>
  <c r="BI23"/>
  <c r="BJ23"/>
  <c r="BK23"/>
  <c r="BH24"/>
  <c r="BI24"/>
  <c r="BJ24"/>
  <c r="BK24"/>
  <c r="BH25"/>
  <c r="BI25"/>
  <c r="BJ25"/>
  <c r="BK25"/>
  <c r="BH26"/>
  <c r="BI26"/>
  <c r="BJ26"/>
  <c r="BK26"/>
  <c r="BH27"/>
  <c r="BI27"/>
  <c r="BJ27"/>
  <c r="BK27"/>
  <c r="BH28"/>
  <c r="BI28"/>
  <c r="BJ28"/>
  <c r="BK28"/>
  <c r="BH29"/>
  <c r="BI29"/>
  <c r="BJ29"/>
  <c r="BK29"/>
  <c r="BH30"/>
  <c r="BI30"/>
  <c r="BJ30"/>
  <c r="BK30"/>
  <c r="BH31"/>
  <c r="BI31"/>
  <c r="BJ31"/>
  <c r="BK31"/>
  <c r="BH32"/>
  <c r="BI32"/>
  <c r="BJ32"/>
  <c r="BK32"/>
  <c r="BH33"/>
  <c r="BI33"/>
  <c r="BJ33"/>
  <c r="BK33"/>
  <c r="BH34"/>
  <c r="BI34"/>
  <c r="BJ34"/>
  <c r="BK34"/>
  <c r="BH35"/>
  <c r="BI35"/>
  <c r="BJ35"/>
  <c r="BK35"/>
  <c r="BH36"/>
  <c r="BI36"/>
  <c r="BJ36"/>
  <c r="BK36"/>
  <c r="BH37"/>
  <c r="BI37"/>
  <c r="BJ37"/>
  <c r="BK37"/>
  <c r="BH38"/>
  <c r="BI38"/>
  <c r="BJ38"/>
  <c r="BK38"/>
  <c r="BH39"/>
  <c r="BI39"/>
  <c r="BJ39"/>
  <c r="BK39"/>
  <c r="BH40"/>
  <c r="BI40"/>
  <c r="BJ40"/>
  <c r="BK40"/>
  <c r="BH41"/>
  <c r="BI41"/>
  <c r="BJ41"/>
  <c r="BK41"/>
  <c r="BH42"/>
  <c r="BI42"/>
  <c r="BJ42"/>
  <c r="BK42"/>
  <c r="BH43"/>
  <c r="BI43"/>
  <c r="BJ43"/>
  <c r="BK43"/>
  <c r="BH44"/>
  <c r="BI44"/>
  <c r="BJ44"/>
  <c r="BK44"/>
  <c r="BH45"/>
  <c r="BI45"/>
  <c r="BJ45"/>
  <c r="BK45"/>
  <c r="BH46"/>
  <c r="BI46"/>
  <c r="BJ46"/>
  <c r="BK46"/>
  <c r="BK47"/>
  <c r="BJ47"/>
  <c r="BJ12"/>
  <c r="BK12"/>
  <c r="BI12"/>
  <c r="BH47"/>
  <c r="BK10"/>
  <c r="BK48" s="1"/>
  <c r="BJ10"/>
  <c r="BJ13" s="1"/>
  <c r="BI10"/>
  <c r="BI14" s="1"/>
  <c r="BH10"/>
  <c r="BH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F86" i="1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D53"/>
  <c r="AD54"/>
  <c r="AG54" s="1"/>
  <c r="AD55"/>
  <c r="AD56"/>
  <c r="AG56" s="1"/>
  <c r="AD57"/>
  <c r="AD58"/>
  <c r="AD59"/>
  <c r="AD60"/>
  <c r="AD61"/>
  <c r="AD62"/>
  <c r="AG62" s="1"/>
  <c r="AD63"/>
  <c r="AD64"/>
  <c r="AG64" s="1"/>
  <c r="AD65"/>
  <c r="AD66"/>
  <c r="AG66" s="1"/>
  <c r="AD67"/>
  <c r="AD68"/>
  <c r="AG68" s="1"/>
  <c r="AD69"/>
  <c r="AD70"/>
  <c r="AG70" s="1"/>
  <c r="AD71"/>
  <c r="AD72"/>
  <c r="AG72" s="1"/>
  <c r="AD73"/>
  <c r="AD74"/>
  <c r="AG74" s="1"/>
  <c r="AD75"/>
  <c r="AD76"/>
  <c r="AG76" s="1"/>
  <c r="AD77"/>
  <c r="AD78"/>
  <c r="AG78" s="1"/>
  <c r="AD79"/>
  <c r="AD80"/>
  <c r="AG80" s="1"/>
  <c r="AD81"/>
  <c r="AD82"/>
  <c r="AG82" s="1"/>
  <c r="AK82" s="1"/>
  <c r="AD83"/>
  <c r="AD84"/>
  <c r="AD85"/>
  <c r="AD86"/>
  <c r="AD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I86" s="1"/>
  <c r="E85"/>
  <c r="AI85" s="1"/>
  <c r="E84"/>
  <c r="AI84" s="1"/>
  <c r="E83"/>
  <c r="AI83" s="1"/>
  <c r="E82"/>
  <c r="AI82" s="1"/>
  <c r="E81"/>
  <c r="AI81" s="1"/>
  <c r="E80"/>
  <c r="E79"/>
  <c r="AI79" s="1"/>
  <c r="E78"/>
  <c r="AI78" s="1"/>
  <c r="E77"/>
  <c r="AI77" s="1"/>
  <c r="E76"/>
  <c r="E75"/>
  <c r="AI75" s="1"/>
  <c r="E74"/>
  <c r="AI74" s="1"/>
  <c r="E73"/>
  <c r="AI73" s="1"/>
  <c r="E72"/>
  <c r="AI72" s="1"/>
  <c r="E71"/>
  <c r="AI71" s="1"/>
  <c r="E70"/>
  <c r="E69"/>
  <c r="AI69" s="1"/>
  <c r="E68"/>
  <c r="E67"/>
  <c r="AI67" s="1"/>
  <c r="E66"/>
  <c r="AI66" s="1"/>
  <c r="E65"/>
  <c r="AI65" s="1"/>
  <c r="E64"/>
  <c r="AI64" s="1"/>
  <c r="E63"/>
  <c r="AI63" s="1"/>
  <c r="E62"/>
  <c r="AI62" s="1"/>
  <c r="E61"/>
  <c r="AI61" s="1"/>
  <c r="E60"/>
  <c r="AI60" s="1"/>
  <c r="E59"/>
  <c r="AI59" s="1"/>
  <c r="E58"/>
  <c r="AI58" s="1"/>
  <c r="E57"/>
  <c r="AI57" s="1"/>
  <c r="E56"/>
  <c r="AI56" s="1"/>
  <c r="E55"/>
  <c r="AI55" s="1"/>
  <c r="E54"/>
  <c r="E53"/>
  <c r="AI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AA57" s="1"/>
  <c r="F56"/>
  <c r="F55"/>
  <c r="F54"/>
  <c r="F53"/>
  <c r="AA53" s="1"/>
  <c r="F52"/>
  <c r="AG11"/>
  <c r="AK11" s="1"/>
  <c r="AJ11"/>
  <c r="AI11"/>
  <c r="AI13"/>
  <c r="AV27"/>
  <c r="AV28"/>
  <c r="AV29"/>
  <c r="AV30"/>
  <c r="AV31"/>
  <c r="AV32"/>
  <c r="AI46"/>
  <c r="AI42"/>
  <c r="AI38"/>
  <c r="AI34"/>
  <c r="AI30"/>
  <c r="AI26"/>
  <c r="AI22"/>
  <c r="AI18"/>
  <c r="AI14"/>
  <c r="AG79"/>
  <c r="AK79" s="1"/>
  <c r="AI12"/>
  <c r="AI43"/>
  <c r="AI39"/>
  <c r="AI35"/>
  <c r="AI31"/>
  <c r="AI27"/>
  <c r="AI23"/>
  <c r="AI19"/>
  <c r="AI15"/>
  <c r="AI44"/>
  <c r="AI40"/>
  <c r="AI36"/>
  <c r="AI32"/>
  <c r="AI28"/>
  <c r="AI24"/>
  <c r="AI20"/>
  <c r="AI16"/>
  <c r="AI45"/>
  <c r="AI41"/>
  <c r="AI37"/>
  <c r="AI33"/>
  <c r="AI29"/>
  <c r="AI25"/>
  <c r="AI21"/>
  <c r="AI17"/>
  <c r="AA61" l="1"/>
  <c r="AA65"/>
  <c r="AA69"/>
  <c r="AA73"/>
  <c r="AA77"/>
  <c r="AA81"/>
  <c r="AA41" s="1"/>
  <c r="AA85"/>
  <c r="AA60"/>
  <c r="AA55"/>
  <c r="AA59"/>
  <c r="AA63"/>
  <c r="AA67"/>
  <c r="AA71"/>
  <c r="AA52"/>
  <c r="AA12" s="1"/>
  <c r="AA56"/>
  <c r="AA64"/>
  <c r="AA68"/>
  <c r="AA72"/>
  <c r="AA76"/>
  <c r="AA80"/>
  <c r="AA84"/>
  <c r="AA54"/>
  <c r="AA14" s="1"/>
  <c r="AA58"/>
  <c r="AA62"/>
  <c r="AA66"/>
  <c r="AA75"/>
  <c r="AA79"/>
  <c r="AA83"/>
  <c r="AA70"/>
  <c r="AA74"/>
  <c r="AA78"/>
  <c r="AA82"/>
  <c r="AA86"/>
  <c r="Q87"/>
  <c r="Q47" s="1"/>
  <c r="X46" i="2" s="1"/>
  <c r="AG85" i="1"/>
  <c r="AG45" s="1"/>
  <c r="AK45" s="1"/>
  <c r="AG81"/>
  <c r="AG41" s="1"/>
  <c r="AK41" s="1"/>
  <c r="AG77"/>
  <c r="AG37" s="1"/>
  <c r="AK37" s="1"/>
  <c r="AG73"/>
  <c r="AG33" s="1"/>
  <c r="AK33" s="1"/>
  <c r="AG69"/>
  <c r="AK69" s="1"/>
  <c r="AG65"/>
  <c r="AK65" s="1"/>
  <c r="AG61"/>
  <c r="AG21" s="1"/>
  <c r="AK21" s="1"/>
  <c r="AG57"/>
  <c r="AG17" s="1"/>
  <c r="AK17" s="1"/>
  <c r="AG53"/>
  <c r="AG13" s="1"/>
  <c r="AK13" s="1"/>
  <c r="AG59"/>
  <c r="AG19" s="1"/>
  <c r="AK19" s="1"/>
  <c r="AG63"/>
  <c r="AK63" s="1"/>
  <c r="AG55"/>
  <c r="AK55" s="1"/>
  <c r="BI47"/>
  <c r="BI82" s="1"/>
  <c r="AD87"/>
  <c r="AD47" s="1"/>
  <c r="BJ82"/>
  <c r="BJ83" s="1"/>
  <c r="AY15" s="1"/>
  <c r="T96" i="2" s="1"/>
  <c r="H87" i="1"/>
  <c r="H47" s="1"/>
  <c r="L39" i="2" s="1"/>
  <c r="I87" i="1"/>
  <c r="I47" s="1"/>
  <c r="P39" i="2" s="1"/>
  <c r="P87" i="1"/>
  <c r="P47" s="1"/>
  <c r="T46" i="2" s="1"/>
  <c r="BK82" i="1"/>
  <c r="AZ14" s="1"/>
  <c r="W93" i="2" s="1"/>
  <c r="AK76" i="1"/>
  <c r="AG36"/>
  <c r="AK36" s="1"/>
  <c r="AG86"/>
  <c r="AG46" s="1"/>
  <c r="AK46" s="1"/>
  <c r="AG75"/>
  <c r="AK75" s="1"/>
  <c r="AG71"/>
  <c r="AK71" s="1"/>
  <c r="AG67"/>
  <c r="AK67" s="1"/>
  <c r="AK56"/>
  <c r="AG16"/>
  <c r="AK16" s="1"/>
  <c r="AG40"/>
  <c r="AK40" s="1"/>
  <c r="AK80"/>
  <c r="AK64"/>
  <c r="AG24"/>
  <c r="AK24" s="1"/>
  <c r="AG29"/>
  <c r="AK29" s="1"/>
  <c r="AF87"/>
  <c r="AF47" s="1"/>
  <c r="H71" i="2" s="1"/>
  <c r="AG42" i="1"/>
  <c r="AK42" s="1"/>
  <c r="AG84"/>
  <c r="AK84" s="1"/>
  <c r="AG60"/>
  <c r="AG20" s="1"/>
  <c r="AK20" s="1"/>
  <c r="AG83"/>
  <c r="AK83" s="1"/>
  <c r="R87"/>
  <c r="R47" s="1"/>
  <c r="L87"/>
  <c r="L47" s="1"/>
  <c r="D46" i="2" s="1"/>
  <c r="BH82" i="1"/>
  <c r="AW14" s="1"/>
  <c r="N93" i="2" s="1"/>
  <c r="AG52" i="1"/>
  <c r="AK52" s="1"/>
  <c r="K87"/>
  <c r="K47" s="1"/>
  <c r="X39" i="2" s="1"/>
  <c r="AL11" i="1"/>
  <c r="G87"/>
  <c r="G47" s="1"/>
  <c r="H39" i="2" s="1"/>
  <c r="AG34" i="1"/>
  <c r="AK34" s="1"/>
  <c r="AK74"/>
  <c r="AG26"/>
  <c r="AK26" s="1"/>
  <c r="AK66"/>
  <c r="AG58"/>
  <c r="AG18" s="1"/>
  <c r="AK18" s="1"/>
  <c r="M87"/>
  <c r="M47" s="1"/>
  <c r="H46" i="2" s="1"/>
  <c r="N87" i="1"/>
  <c r="N47" s="1"/>
  <c r="L46" i="2" s="1"/>
  <c r="AK77" i="1"/>
  <c r="AG30"/>
  <c r="AK30" s="1"/>
  <c r="AK70"/>
  <c r="AG22"/>
  <c r="AK22" s="1"/>
  <c r="AK62"/>
  <c r="AG28"/>
  <c r="AK28" s="1"/>
  <c r="AK68"/>
  <c r="AK57"/>
  <c r="AG14"/>
  <c r="AK14" s="1"/>
  <c r="AK54"/>
  <c r="AG32"/>
  <c r="AK32" s="1"/>
  <c r="AK72"/>
  <c r="AK78"/>
  <c r="AG38"/>
  <c r="AK38" s="1"/>
  <c r="AK73"/>
  <c r="F87"/>
  <c r="F47" s="1"/>
  <c r="D39" i="2" s="1"/>
  <c r="AG39" i="1"/>
  <c r="AK39" s="1"/>
  <c r="T87"/>
  <c r="T47" s="1"/>
  <c r="L53" i="2" s="1"/>
  <c r="O87" i="1"/>
  <c r="O47" s="1"/>
  <c r="J87"/>
  <c r="J47" s="1"/>
  <c r="T39" i="2" s="1"/>
  <c r="E87" i="1"/>
  <c r="E47" s="1"/>
  <c r="D28" i="2" s="1"/>
  <c r="S87" i="1"/>
  <c r="S47" s="1"/>
  <c r="H53" i="2" s="1"/>
  <c r="AA35" i="1"/>
  <c r="AI52"/>
  <c r="AA27"/>
  <c r="AI54"/>
  <c r="AI68"/>
  <c r="AI70"/>
  <c r="AI76"/>
  <c r="AI80"/>
  <c r="AA30" l="1"/>
  <c r="AJ30" s="1"/>
  <c r="AJ58"/>
  <c r="AA18"/>
  <c r="AJ18" s="1"/>
  <c r="AA39"/>
  <c r="AJ39" s="1"/>
  <c r="AJ55"/>
  <c r="AL55" s="1"/>
  <c r="AL15" s="1"/>
  <c r="AA15"/>
  <c r="AJ15" s="1"/>
  <c r="AJ84"/>
  <c r="AL84" s="1"/>
  <c r="AA44"/>
  <c r="AA13"/>
  <c r="AJ13" s="1"/>
  <c r="AJ62"/>
  <c r="AL62" s="1"/>
  <c r="AL22" s="1"/>
  <c r="AA22"/>
  <c r="AJ22" s="1"/>
  <c r="AA43"/>
  <c r="AJ43" s="1"/>
  <c r="AJ78"/>
  <c r="AL78" s="1"/>
  <c r="AL38" s="1"/>
  <c r="AA38"/>
  <c r="AJ38" s="1"/>
  <c r="AJ73"/>
  <c r="AL73" s="1"/>
  <c r="AL33" s="1"/>
  <c r="AA33"/>
  <c r="AJ33" s="1"/>
  <c r="AA28"/>
  <c r="AJ28" s="1"/>
  <c r="AA19"/>
  <c r="AJ19" s="1"/>
  <c r="AA32"/>
  <c r="AJ32" s="1"/>
  <c r="AA26"/>
  <c r="AJ26" s="1"/>
  <c r="AA34"/>
  <c r="AJ34" s="1"/>
  <c r="AJ77"/>
  <c r="AL77" s="1"/>
  <c r="AL37" s="1"/>
  <c r="AM37" s="1"/>
  <c r="AA37"/>
  <c r="AJ37" s="1"/>
  <c r="AJ85"/>
  <c r="AA45"/>
  <c r="AJ56"/>
  <c r="AL56" s="1"/>
  <c r="AL16" s="1"/>
  <c r="AA16"/>
  <c r="AJ16" s="1"/>
  <c r="AA23"/>
  <c r="AJ23" s="1"/>
  <c r="AJ69"/>
  <c r="AL69" s="1"/>
  <c r="AL29" s="1"/>
  <c r="AA29"/>
  <c r="AJ29" s="1"/>
  <c r="AJ82"/>
  <c r="AL82" s="1"/>
  <c r="AL42" s="1"/>
  <c r="AA42"/>
  <c r="AJ42" s="1"/>
  <c r="AJ86"/>
  <c r="AA46"/>
  <c r="AJ46" s="1"/>
  <c r="AJ76"/>
  <c r="AL76" s="1"/>
  <c r="AL36" s="1"/>
  <c r="AA36"/>
  <c r="AJ36" s="1"/>
  <c r="AJ57"/>
  <c r="AL57" s="1"/>
  <c r="AL17" s="1"/>
  <c r="AM17" s="1"/>
  <c r="AA17"/>
  <c r="AJ17" s="1"/>
  <c r="AA20"/>
  <c r="AJ20" s="1"/>
  <c r="AJ80"/>
  <c r="AL80" s="1"/>
  <c r="AL40" s="1"/>
  <c r="AA40"/>
  <c r="AJ40" s="1"/>
  <c r="AJ71"/>
  <c r="AL71" s="1"/>
  <c r="AL31" s="1"/>
  <c r="AM31" s="1"/>
  <c r="AA31"/>
  <c r="AJ31" s="1"/>
  <c r="AA21"/>
  <c r="AJ21" s="1"/>
  <c r="AJ65"/>
  <c r="AA25"/>
  <c r="AJ25" s="1"/>
  <c r="AA24"/>
  <c r="AJ24" s="1"/>
  <c r="AG25"/>
  <c r="AK25" s="1"/>
  <c r="AL65"/>
  <c r="AL25" s="1"/>
  <c r="AK59"/>
  <c r="AK81"/>
  <c r="D71" i="2"/>
  <c r="AK53" i="1"/>
  <c r="D53" i="2"/>
  <c r="P46"/>
  <c r="AK85" i="1"/>
  <c r="AL85" s="1"/>
  <c r="AL45" s="1"/>
  <c r="AM45" s="1"/>
  <c r="AK61"/>
  <c r="AJ59"/>
  <c r="AL59" s="1"/>
  <c r="AL19" s="1"/>
  <c r="AG23"/>
  <c r="AK23" s="1"/>
  <c r="AJ63"/>
  <c r="AL63" s="1"/>
  <c r="AL23" s="1"/>
  <c r="AM23" s="1"/>
  <c r="AG27"/>
  <c r="AK27" s="1"/>
  <c r="AG43"/>
  <c r="AK43" s="1"/>
  <c r="AK86"/>
  <c r="AG15"/>
  <c r="AK15" s="1"/>
  <c r="AG31"/>
  <c r="AK31" s="1"/>
  <c r="AK60"/>
  <c r="AJ64"/>
  <c r="AL64" s="1"/>
  <c r="AL24" s="1"/>
  <c r="AM24" s="1"/>
  <c r="AJ60"/>
  <c r="AX14"/>
  <c r="Q93" i="2" s="1"/>
  <c r="BI83" i="1"/>
  <c r="AX15" s="1"/>
  <c r="Q96" i="2" s="1"/>
  <c r="AG12" i="1"/>
  <c r="AK12" s="1"/>
  <c r="AJ68"/>
  <c r="AL68" s="1"/>
  <c r="AL28" s="1"/>
  <c r="AM28" s="1"/>
  <c r="AJ79"/>
  <c r="AL79" s="1"/>
  <c r="AL39" s="1"/>
  <c r="AY14"/>
  <c r="T93" i="2" s="1"/>
  <c r="AJ52" i="1"/>
  <c r="AL52" s="1"/>
  <c r="AJ12"/>
  <c r="BK83"/>
  <c r="AZ15" s="1"/>
  <c r="W96" i="2" s="1"/>
  <c r="AJ66" i="1"/>
  <c r="AL66" s="1"/>
  <c r="AL26" s="1"/>
  <c r="AM26" s="1"/>
  <c r="AJ45"/>
  <c r="AJ83"/>
  <c r="AL83" s="1"/>
  <c r="AL43" s="1"/>
  <c r="AM43" s="1"/>
  <c r="AG35"/>
  <c r="AK35" s="1"/>
  <c r="AK58"/>
  <c r="AG44"/>
  <c r="AK44" s="1"/>
  <c r="AJ61"/>
  <c r="AL61" s="1"/>
  <c r="AL21" s="1"/>
  <c r="AJ72"/>
  <c r="AL72" s="1"/>
  <c r="AL32" s="1"/>
  <c r="BH83"/>
  <c r="AW15" s="1"/>
  <c r="N96" i="2" s="1"/>
  <c r="AG87" i="1"/>
  <c r="AJ74"/>
  <c r="AL74" s="1"/>
  <c r="AL34" s="1"/>
  <c r="AJ53"/>
  <c r="AJ44"/>
  <c r="AJ70"/>
  <c r="AL70" s="1"/>
  <c r="AL30" s="1"/>
  <c r="AA87"/>
  <c r="AJ27"/>
  <c r="AJ67"/>
  <c r="AL67" s="1"/>
  <c r="AL27" s="1"/>
  <c r="AJ81"/>
  <c r="AJ41"/>
  <c r="AJ54"/>
  <c r="AL54" s="1"/>
  <c r="AJ14"/>
  <c r="AJ35"/>
  <c r="AJ75"/>
  <c r="AL75" s="1"/>
  <c r="AI87"/>
  <c r="AI47" s="1"/>
  <c r="AL86" l="1"/>
  <c r="AL46" s="1"/>
  <c r="AM46" s="1"/>
  <c r="AL60"/>
  <c r="AL20" s="1"/>
  <c r="AM20" s="1"/>
  <c r="AL81"/>
  <c r="AL41" s="1"/>
  <c r="AM41" s="1"/>
  <c r="AL58"/>
  <c r="AL18" s="1"/>
  <c r="AM18" s="1"/>
  <c r="AL53"/>
  <c r="AL13" s="1"/>
  <c r="AM13" s="1"/>
  <c r="AN13" s="1"/>
  <c r="AK87"/>
  <c r="AK47" s="1"/>
  <c r="AG47"/>
  <c r="AL12"/>
  <c r="AM25"/>
  <c r="AL44"/>
  <c r="AM44" s="1"/>
  <c r="AM21"/>
  <c r="AM36"/>
  <c r="AM19"/>
  <c r="AM40"/>
  <c r="AL14"/>
  <c r="AM27"/>
  <c r="AM22"/>
  <c r="AM39"/>
  <c r="AM15"/>
  <c r="AM38"/>
  <c r="AM32"/>
  <c r="AM42"/>
  <c r="AM16"/>
  <c r="AM30"/>
  <c r="AM34"/>
  <c r="AM29"/>
  <c r="AM33"/>
  <c r="AL35"/>
  <c r="AA47"/>
  <c r="AJ87"/>
  <c r="AJ47" s="1"/>
  <c r="AM12" l="1"/>
  <c r="AN12" s="1"/>
  <c r="AM35"/>
  <c r="AM14"/>
  <c r="AL87"/>
  <c r="AL47" s="1"/>
  <c r="AV7" l="1"/>
  <c r="Q81" i="2" s="1"/>
  <c r="AV6" i="1"/>
  <c r="T81" i="2" s="1"/>
  <c r="AV8" i="1"/>
  <c r="N81" i="2" s="1"/>
  <c r="AV9" i="1"/>
  <c r="K81" i="2" s="1"/>
  <c r="AV5" i="1"/>
  <c r="W81" i="2" s="1"/>
  <c r="AN47" i="1"/>
  <c r="AV10"/>
  <c r="H81" i="2" s="1"/>
  <c r="AW5" i="1" l="1"/>
  <c r="AW32" s="1"/>
  <c r="AW10"/>
  <c r="AW27" s="1"/>
  <c r="AW9"/>
  <c r="AW28" s="1"/>
  <c r="AW6"/>
  <c r="AW31" s="1"/>
  <c r="AW7"/>
  <c r="AW30" s="1"/>
  <c r="AW8"/>
  <c r="AW29" s="1"/>
  <c r="AX5" l="1"/>
</calcChain>
</file>

<file path=xl/sharedStrings.xml><?xml version="1.0" encoding="utf-8"?>
<sst xmlns="http://schemas.openxmlformats.org/spreadsheetml/2006/main" count="143" uniqueCount="78">
  <si>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</si>
  <si>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</si>
  <si>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</si>
  <si>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</si>
  <si>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</si>
  <si>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</si>
  <si>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</si>
  <si>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</si>
  <si>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</si>
  <si>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</si>
  <si>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</si>
  <si>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</si>
  <si>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</si>
  <si>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</si>
  <si>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</si>
  <si>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</si>
  <si>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</si>
  <si>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</si>
  <si>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</si>
  <si>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</si>
  <si>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</si>
  <si>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</si>
  <si>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</si>
  <si>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</si>
  <si>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</si>
  <si>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</si>
  <si>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</si>
  <si>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</si>
  <si>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</si>
  <si>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</si>
  <si>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</si>
  <si>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</si>
  <si>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</si>
  <si>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</si>
  <si>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</si>
  <si>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</si>
  <si>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</si>
  <si>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</si>
  <si>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</si>
  <si>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</si>
  <si>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</si>
  <si>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</si>
  <si>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</si>
  <si>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</si>
  <si>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</si>
  <si>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</si>
  <si>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</si>
  <si>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</si>
  <si>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</si>
  <si>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</si>
  <si>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</si>
  <si>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</si>
  <si>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7a</t>
  </si>
  <si>
    <t>7b</t>
  </si>
  <si>
    <t>G-Kurs</t>
  </si>
  <si>
    <t>1a</t>
  </si>
  <si>
    <t>1b</t>
  </si>
  <si>
    <t>1c</t>
  </si>
  <si>
    <t>3b</t>
  </si>
  <si>
    <t>4b</t>
  </si>
  <si>
    <t>4c</t>
  </si>
  <si>
    <t>7d</t>
  </si>
  <si>
    <t>Prüfungs- note</t>
  </si>
  <si>
    <t>Die Berechnung der Prüfungsnote ist nur möglich, wenn die Vornote eingetragen worden ist!</t>
  </si>
  <si>
    <t>Version 17.1.0</t>
  </si>
  <si>
    <r>
      <t xml:space="preserve">Zentrale Abschlussprüfung 2016/2017
</t>
    </r>
    <r>
      <rPr>
        <b/>
        <sz val="14"/>
        <color rgb="FFFF0000"/>
        <rFont val="Arial"/>
        <family val="2"/>
      </rPr>
      <t>Sek. I - Hauptschule 9</t>
    </r>
  </si>
  <si>
    <r>
      <t xml:space="preserve">Mathematik, 04.05.2017 </t>
    </r>
    <r>
      <rPr>
        <b/>
        <sz val="12"/>
        <color indexed="10"/>
        <rFont val="Arial"/>
        <family val="2"/>
      </rPr>
      <t>(Haupttermin)</t>
    </r>
  </si>
  <si>
    <t>2a</t>
  </si>
  <si>
    <t>2b</t>
  </si>
  <si>
    <t>2c</t>
  </si>
  <si>
    <t xml:space="preserve">3a </t>
  </si>
  <si>
    <t>3c</t>
  </si>
  <si>
    <t>3d</t>
  </si>
  <si>
    <t>4a</t>
  </si>
  <si>
    <t xml:space="preserve">5b </t>
  </si>
  <si>
    <t>6a</t>
  </si>
  <si>
    <t>6b</t>
  </si>
  <si>
    <t>7c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</si>
</sst>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HS9-G HT'!$AW$27:$AW$32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4988288"/>
        <c:axId val="85094400"/>
      </c:barChart>
      <c:catAx>
        <c:axId val="8498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094400"/>
        <c:crosses val="autoZero"/>
        <c:auto val="1"/>
        <c:lblAlgn val="ctr"/>
        <c:lblOffset val="100"/>
        <c:tickLblSkip val="1"/>
        <c:tickMarkSkip val="1"/>
      </c:catAx>
      <c:valAx>
        <c:axId val="8509440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0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9882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152400</xdr:colOff>
      <xdr:row>15</xdr:row>
      <xdr:rowOff>114300</xdr:rowOff>
    </xdr:from>
    <xdr:to>
      <xdr:col>52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M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X20" sqref="X20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4" width="4.7109375" customWidth="1"/>
    <col min="35" max="37" width="5.7109375" customWidth="1"/>
    <col min="38" max="38" width="16.7109375" customWidth="1"/>
    <col min="39" max="39" width="14.5703125" hidden="1" customWidth="1"/>
    <col min="40" max="40" width="12.7109375" customWidth="1"/>
    <col min="41" max="41" width="2.28515625" customWidth="1"/>
    <col min="42" max="46" width="4" customWidth="1"/>
    <col min="47" max="47" width="5.140625" customWidth="1"/>
    <col min="48" max="51" width="10.28515625" customWidth="1"/>
    <col min="52" max="52" width="9.85546875" customWidth="1"/>
    <col min="58" max="63" width="11.42578125" style="1" hidden="1" customWidth="1"/>
  </cols>
  <sheetData>
    <row r="1" spans="1:63" ht="13.5" thickBot="1"/>
    <row r="2" spans="1:63" ht="16.5" customHeight="1" thickBot="1">
      <c r="A2" s="182" t="s">
        <v>65</v>
      </c>
      <c r="B2" s="183"/>
      <c r="C2" s="184"/>
      <c r="E2" s="211" t="s">
        <v>30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3"/>
      <c r="U2" s="163"/>
      <c r="V2" s="180"/>
      <c r="W2" s="180"/>
      <c r="X2" s="180"/>
      <c r="Y2" s="173"/>
      <c r="Z2" s="165"/>
      <c r="AC2" s="226" t="s">
        <v>18</v>
      </c>
      <c r="AE2" s="226" t="s">
        <v>18</v>
      </c>
      <c r="AJ2" s="230" t="s">
        <v>64</v>
      </c>
      <c r="AK2" s="231"/>
      <c r="AL2" s="231"/>
      <c r="AM2" s="231"/>
      <c r="AN2" s="232"/>
    </row>
    <row r="3" spans="1:63" ht="20.100000000000001" customHeight="1">
      <c r="A3" s="185"/>
      <c r="B3" s="186"/>
      <c r="C3" s="187"/>
      <c r="D3" s="33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6"/>
      <c r="U3" s="163"/>
      <c r="V3" s="180"/>
      <c r="W3" s="180"/>
      <c r="X3" s="180"/>
      <c r="Y3" s="173"/>
      <c r="Z3" s="165"/>
      <c r="AC3" s="227"/>
      <c r="AE3" s="227"/>
      <c r="AJ3" s="233" t="s">
        <v>50</v>
      </c>
      <c r="AK3" s="234"/>
      <c r="AL3" s="234"/>
      <c r="AM3" s="234"/>
      <c r="AN3" s="235"/>
      <c r="AP3" s="197" t="s">
        <v>1</v>
      </c>
      <c r="AQ3" s="198"/>
      <c r="AR3" s="198"/>
      <c r="AS3" s="198"/>
      <c r="AT3" s="199"/>
      <c r="AV3" s="203" t="s">
        <v>2</v>
      </c>
      <c r="AW3" s="203" t="s">
        <v>24</v>
      </c>
      <c r="AX3" s="205" t="s">
        <v>27</v>
      </c>
      <c r="AY3" s="206"/>
      <c r="AZ3" s="207"/>
    </row>
    <row r="4" spans="1:63" ht="20.100000000000001" customHeight="1" thickBot="1">
      <c r="A4" s="188"/>
      <c r="B4" s="189"/>
      <c r="C4" s="190"/>
      <c r="D4" s="34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9"/>
      <c r="U4" s="163"/>
      <c r="V4" s="180"/>
      <c r="W4" s="180"/>
      <c r="X4" s="180"/>
      <c r="Y4" s="173"/>
      <c r="Z4" s="165"/>
      <c r="AC4" s="227"/>
      <c r="AE4" s="227"/>
      <c r="AJ4" s="236"/>
      <c r="AK4" s="237"/>
      <c r="AL4" s="237"/>
      <c r="AM4" s="237"/>
      <c r="AN4" s="238"/>
      <c r="AP4" s="200"/>
      <c r="AQ4" s="201"/>
      <c r="AR4" s="201"/>
      <c r="AS4" s="201"/>
      <c r="AT4" s="202"/>
      <c r="AU4" s="2"/>
      <c r="AV4" s="204"/>
      <c r="AW4" s="204"/>
      <c r="AX4" s="208"/>
      <c r="AY4" s="209"/>
      <c r="AZ4" s="210"/>
    </row>
    <row r="5" spans="1:63" ht="20.100000000000001" customHeight="1" thickBot="1">
      <c r="A5" s="100" t="s">
        <v>66</v>
      </c>
      <c r="B5" s="101"/>
      <c r="C5" s="102"/>
      <c r="D5" s="33"/>
      <c r="E5" s="220" t="s">
        <v>63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2"/>
      <c r="U5" s="168"/>
      <c r="V5" s="168"/>
      <c r="W5" s="168"/>
      <c r="X5" s="168"/>
      <c r="Y5" s="168"/>
      <c r="Z5" s="168"/>
      <c r="AC5" s="227"/>
      <c r="AE5" s="227"/>
      <c r="AJ5" s="239"/>
      <c r="AK5" s="240"/>
      <c r="AL5" s="240"/>
      <c r="AM5" s="240"/>
      <c r="AN5" s="241"/>
      <c r="AP5" s="83">
        <v>20</v>
      </c>
      <c r="AQ5" s="84" t="s">
        <v>3</v>
      </c>
      <c r="AR5" s="84">
        <v>0</v>
      </c>
      <c r="AS5" s="84"/>
      <c r="AT5" s="85">
        <v>6</v>
      </c>
      <c r="AU5" s="86"/>
      <c r="AV5" s="87">
        <f t="shared" ref="AV5:AV10" si="0">COUNTIF(zensur,AT5)</f>
        <v>0</v>
      </c>
      <c r="AW5" s="88">
        <f t="shared" ref="AW5:AW10" si="1">IF(AV5=0,0,AV5/SUM($AV$5:$AV$10))</f>
        <v>0</v>
      </c>
      <c r="AX5" s="191">
        <f>AW5+AW6</f>
        <v>0</v>
      </c>
      <c r="AY5" s="192"/>
      <c r="AZ5" s="193"/>
    </row>
    <row r="6" spans="1:63" ht="20.100000000000001" customHeight="1" thickBot="1">
      <c r="A6" s="103" t="s">
        <v>54</v>
      </c>
      <c r="B6" s="101"/>
      <c r="C6" s="102"/>
      <c r="D6" s="59"/>
      <c r="E6" s="223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5"/>
      <c r="U6" s="168"/>
      <c r="V6" s="168"/>
      <c r="W6" s="168"/>
      <c r="X6" s="168"/>
      <c r="Y6" s="168"/>
      <c r="Z6" s="168"/>
      <c r="AC6" s="227"/>
      <c r="AE6" s="227"/>
      <c r="AJ6" s="161" t="s">
        <v>25</v>
      </c>
      <c r="AK6" s="242" t="s">
        <v>49</v>
      </c>
      <c r="AL6" s="242"/>
      <c r="AM6" s="242"/>
      <c r="AN6" s="243"/>
      <c r="AP6" s="89">
        <v>41</v>
      </c>
      <c r="AQ6" s="90" t="s">
        <v>3</v>
      </c>
      <c r="AR6" s="90">
        <v>21</v>
      </c>
      <c r="AS6" s="90"/>
      <c r="AT6" s="91">
        <v>5</v>
      </c>
      <c r="AU6" s="86"/>
      <c r="AV6" s="92">
        <f t="shared" si="0"/>
        <v>0</v>
      </c>
      <c r="AW6" s="93">
        <f t="shared" si="1"/>
        <v>0</v>
      </c>
      <c r="AX6" s="194"/>
      <c r="AY6" s="195"/>
      <c r="AZ6" s="196"/>
    </row>
    <row r="7" spans="1:63" ht="20.100000000000001" customHeight="1" thickBot="1">
      <c r="A7" s="151" t="s">
        <v>12</v>
      </c>
      <c r="B7" s="228"/>
      <c r="C7" s="229"/>
      <c r="D7" s="60"/>
      <c r="AC7" s="227"/>
      <c r="AE7" s="227"/>
      <c r="AP7" s="89">
        <v>52</v>
      </c>
      <c r="AQ7" s="90" t="s">
        <v>3</v>
      </c>
      <c r="AR7" s="90">
        <v>42</v>
      </c>
      <c r="AS7" s="90"/>
      <c r="AT7" s="91">
        <v>4</v>
      </c>
      <c r="AU7" s="86"/>
      <c r="AV7" s="92">
        <f t="shared" si="0"/>
        <v>0</v>
      </c>
      <c r="AW7" s="93">
        <f t="shared" si="1"/>
        <v>0</v>
      </c>
    </row>
    <row r="8" spans="1:63" ht="20.100000000000001" customHeight="1" thickBot="1">
      <c r="A8" s="152" t="s">
        <v>0</v>
      </c>
      <c r="B8" s="290"/>
      <c r="C8" s="291"/>
      <c r="D8" s="276" t="s">
        <v>28</v>
      </c>
      <c r="E8" s="132" t="s">
        <v>23</v>
      </c>
      <c r="F8" s="294" t="s">
        <v>33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6"/>
      <c r="AI8" s="104"/>
      <c r="AP8" s="89">
        <v>63</v>
      </c>
      <c r="AQ8" s="90" t="s">
        <v>3</v>
      </c>
      <c r="AR8" s="90">
        <v>53</v>
      </c>
      <c r="AS8" s="90"/>
      <c r="AT8" s="91">
        <v>3</v>
      </c>
      <c r="AU8" s="94"/>
      <c r="AV8" s="92">
        <f t="shared" si="0"/>
        <v>0</v>
      </c>
      <c r="AW8" s="93">
        <f t="shared" si="1"/>
        <v>0</v>
      </c>
    </row>
    <row r="9" spans="1:63" ht="20.100000000000001" customHeight="1" thickBot="1">
      <c r="A9" s="27"/>
      <c r="B9" s="26"/>
      <c r="C9" s="26"/>
      <c r="D9" s="277"/>
      <c r="E9" s="61" t="s">
        <v>4</v>
      </c>
      <c r="F9" s="270" t="s">
        <v>20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162"/>
      <c r="V9" s="179"/>
      <c r="W9" s="179"/>
      <c r="X9" s="179"/>
      <c r="Y9" s="172"/>
      <c r="Z9" s="166"/>
      <c r="AA9" s="270" t="s">
        <v>4</v>
      </c>
      <c r="AB9" s="279"/>
      <c r="AC9" s="253" t="s">
        <v>34</v>
      </c>
      <c r="AD9" s="254"/>
      <c r="AE9" s="254"/>
      <c r="AF9" s="254"/>
      <c r="AG9" s="253" t="s">
        <v>4</v>
      </c>
      <c r="AH9" s="257"/>
      <c r="AI9" s="63" t="s">
        <v>5</v>
      </c>
      <c r="AJ9" s="64" t="s">
        <v>21</v>
      </c>
      <c r="AK9" s="62" t="s">
        <v>9</v>
      </c>
      <c r="AL9" s="264" t="s">
        <v>6</v>
      </c>
      <c r="AM9" s="65"/>
      <c r="AN9" s="266" t="s">
        <v>62</v>
      </c>
      <c r="AP9" s="89">
        <v>74</v>
      </c>
      <c r="AQ9" s="90" t="s">
        <v>3</v>
      </c>
      <c r="AR9" s="90">
        <v>64</v>
      </c>
      <c r="AS9" s="90"/>
      <c r="AT9" s="91">
        <v>2</v>
      </c>
      <c r="AU9" s="94"/>
      <c r="AV9" s="92">
        <f t="shared" si="0"/>
        <v>0</v>
      </c>
      <c r="AW9" s="93">
        <f t="shared" si="1"/>
        <v>0</v>
      </c>
    </row>
    <row r="10" spans="1:63" ht="20.100000000000001" customHeight="1" thickBot="1">
      <c r="A10" s="272" t="s">
        <v>7</v>
      </c>
      <c r="B10" s="273"/>
      <c r="C10" s="273"/>
      <c r="D10" s="277"/>
      <c r="E10" s="66"/>
      <c r="F10" s="67" t="s">
        <v>55</v>
      </c>
      <c r="G10" s="68" t="s">
        <v>56</v>
      </c>
      <c r="H10" s="68" t="s">
        <v>57</v>
      </c>
      <c r="I10" s="68" t="s">
        <v>67</v>
      </c>
      <c r="J10" s="68" t="s">
        <v>68</v>
      </c>
      <c r="K10" s="68" t="s">
        <v>69</v>
      </c>
      <c r="L10" s="68" t="s">
        <v>70</v>
      </c>
      <c r="M10" s="68" t="s">
        <v>58</v>
      </c>
      <c r="N10" s="68" t="s">
        <v>71</v>
      </c>
      <c r="O10" s="68" t="s">
        <v>72</v>
      </c>
      <c r="P10" s="68" t="s">
        <v>73</v>
      </c>
      <c r="Q10" s="68" t="s">
        <v>59</v>
      </c>
      <c r="R10" s="68" t="s">
        <v>60</v>
      </c>
      <c r="S10" s="68" t="s">
        <v>51</v>
      </c>
      <c r="T10" s="68" t="s">
        <v>74</v>
      </c>
      <c r="U10" s="68" t="s">
        <v>75</v>
      </c>
      <c r="V10" s="68" t="s">
        <v>76</v>
      </c>
      <c r="W10" s="68" t="s">
        <v>52</v>
      </c>
      <c r="X10" s="68" t="s">
        <v>53</v>
      </c>
      <c r="Y10" s="68" t="s">
        <v>77</v>
      </c>
      <c r="Z10" s="169" t="s">
        <v>61</v>
      </c>
      <c r="AA10" s="280"/>
      <c r="AB10" s="281"/>
      <c r="AC10" s="255" t="s">
        <v>13</v>
      </c>
      <c r="AD10" s="256"/>
      <c r="AE10" s="255" t="s">
        <v>14</v>
      </c>
      <c r="AF10" s="256"/>
      <c r="AG10" s="255"/>
      <c r="AH10" s="256"/>
      <c r="AI10" s="69"/>
      <c r="AJ10" s="70"/>
      <c r="AK10" s="71"/>
      <c r="AL10" s="265"/>
      <c r="AM10" s="72"/>
      <c r="AN10" s="267"/>
      <c r="AP10" s="95">
        <v>84</v>
      </c>
      <c r="AQ10" s="96" t="s">
        <v>3</v>
      </c>
      <c r="AR10" s="96">
        <v>75</v>
      </c>
      <c r="AS10" s="96"/>
      <c r="AT10" s="97">
        <v>1</v>
      </c>
      <c r="AU10" s="94"/>
      <c r="AV10" s="98">
        <f t="shared" si="0"/>
        <v>0</v>
      </c>
      <c r="AW10" s="99">
        <f t="shared" si="1"/>
        <v>0</v>
      </c>
      <c r="BH10" s="1">
        <f>AD11</f>
        <v>10</v>
      </c>
      <c r="BI10" s="1">
        <f>AD11</f>
        <v>10</v>
      </c>
      <c r="BJ10" s="1">
        <f>AD11</f>
        <v>10</v>
      </c>
      <c r="BK10" s="1">
        <f>AD11</f>
        <v>10</v>
      </c>
    </row>
    <row r="11" spans="1:63" ht="20.100000000000001" customHeight="1" thickBot="1">
      <c r="A11" s="274" t="s">
        <v>8</v>
      </c>
      <c r="B11" s="275"/>
      <c r="C11" s="275"/>
      <c r="D11" s="278"/>
      <c r="E11" s="73">
        <v>28</v>
      </c>
      <c r="F11" s="74">
        <v>1</v>
      </c>
      <c r="G11" s="75">
        <v>1</v>
      </c>
      <c r="H11" s="75">
        <v>1</v>
      </c>
      <c r="I11" s="75">
        <v>2</v>
      </c>
      <c r="J11" s="75">
        <v>2</v>
      </c>
      <c r="K11" s="75">
        <v>3</v>
      </c>
      <c r="L11" s="75">
        <v>2</v>
      </c>
      <c r="M11" s="75">
        <v>1</v>
      </c>
      <c r="N11" s="75">
        <v>1</v>
      </c>
      <c r="O11" s="75">
        <v>1</v>
      </c>
      <c r="P11" s="75">
        <v>2</v>
      </c>
      <c r="Q11" s="75">
        <v>1</v>
      </c>
      <c r="R11" s="75">
        <v>2</v>
      </c>
      <c r="S11" s="75">
        <v>3</v>
      </c>
      <c r="T11" s="75">
        <v>1</v>
      </c>
      <c r="U11" s="75">
        <v>2</v>
      </c>
      <c r="V11" s="75">
        <v>2</v>
      </c>
      <c r="W11" s="75">
        <v>2</v>
      </c>
      <c r="X11" s="75">
        <v>2</v>
      </c>
      <c r="Y11" s="75">
        <v>2</v>
      </c>
      <c r="Z11" s="170">
        <v>2</v>
      </c>
      <c r="AA11" s="282">
        <f>SUM(F11:Z11)</f>
        <v>36</v>
      </c>
      <c r="AB11" s="283"/>
      <c r="AC11" s="77" t="s">
        <v>17</v>
      </c>
      <c r="AD11" s="78">
        <v>10</v>
      </c>
      <c r="AE11" s="77" t="s">
        <v>17</v>
      </c>
      <c r="AF11" s="79">
        <v>10</v>
      </c>
      <c r="AG11" s="258">
        <f>AD11+AF11</f>
        <v>20</v>
      </c>
      <c r="AH11" s="259"/>
      <c r="AI11" s="81">
        <f>E11</f>
        <v>28</v>
      </c>
      <c r="AJ11" s="76">
        <f t="shared" ref="AJ11:AJ46" si="2">AA11</f>
        <v>36</v>
      </c>
      <c r="AK11" s="80">
        <f t="shared" ref="AK11:AK46" si="3">AG11</f>
        <v>20</v>
      </c>
      <c r="AL11" s="82">
        <f>E11+AA11+AG11</f>
        <v>84</v>
      </c>
      <c r="AM11" s="82" t="s">
        <v>10</v>
      </c>
      <c r="AN11" s="82"/>
      <c r="BH11" s="1">
        <v>1</v>
      </c>
      <c r="BI11" s="1">
        <v>2</v>
      </c>
      <c r="BJ11" s="1">
        <v>3</v>
      </c>
      <c r="BK11" s="1">
        <v>4</v>
      </c>
    </row>
    <row r="12" spans="1:63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1"/>
      <c r="W12" s="171"/>
      <c r="X12" s="171"/>
      <c r="Y12" s="171"/>
      <c r="Z12" s="175"/>
      <c r="AA12" s="260" t="str">
        <f>IF(AA52&gt;0,"!",IF(F12="","",SUM(F12:Z12)))</f>
        <v/>
      </c>
      <c r="AB12" s="261"/>
      <c r="AC12" s="11"/>
      <c r="AD12" s="25"/>
      <c r="AE12" s="11"/>
      <c r="AF12" s="25"/>
      <c r="AG12" s="260" t="str">
        <f t="shared" ref="AG12:AG46" si="4">IF(AG52&gt;0,"!",IF(AND(AD12="",AF12=""),"",AD12+AF12))</f>
        <v/>
      </c>
      <c r="AH12" s="261"/>
      <c r="AI12" s="45" t="str">
        <f t="shared" ref="AI12:AI46" si="5">IF(E12="","",IF(E12&gt;AI$11,"!",E12))</f>
        <v/>
      </c>
      <c r="AJ12" s="45" t="str">
        <f t="shared" si="2"/>
        <v/>
      </c>
      <c r="AK12" s="45" t="str">
        <f t="shared" si="3"/>
        <v/>
      </c>
      <c r="AL12" s="46" t="str">
        <f t="shared" ref="AL12:AL46" si="6">IF(AL52&gt;0,"Eingabefehler",IF(AI12="","",SUM(AI12:AK12)))</f>
        <v/>
      </c>
      <c r="AM12" s="46" t="str">
        <f>IF(AL12="","",ROUND(AL12,0))</f>
        <v/>
      </c>
      <c r="AN12" s="47" t="str">
        <f t="shared" ref="AN12:AN46" si="7">IF(ISNUMBER($D12),IF(F12="","",IF(AL12="Eingabefehler","",IF(AL12="","",VLOOKUP(AM12,Benotung,3)))),"")</f>
        <v/>
      </c>
      <c r="AP12" s="230" t="s">
        <v>26</v>
      </c>
      <c r="AQ12" s="231"/>
      <c r="AR12" s="231"/>
      <c r="AS12" s="231"/>
      <c r="AT12" s="231"/>
      <c r="AU12" s="231"/>
      <c r="AV12" s="231"/>
      <c r="AW12" s="231"/>
      <c r="AX12" s="231"/>
      <c r="AY12" s="231"/>
      <c r="AZ12" s="232"/>
      <c r="BF12" s="1" t="s">
        <v>13</v>
      </c>
      <c r="BG12" s="1">
        <v>1</v>
      </c>
      <c r="BH12" s="1" t="str">
        <f>IF(BH$11=AC12,IF(AD12&gt;BH$10,"EF",AD12),"")</f>
        <v/>
      </c>
      <c r="BI12" s="1" t="str">
        <f>IF(BI$11=AC12,IF(AD12&gt;BI$10,"EF",AD12),"")</f>
        <v/>
      </c>
      <c r="BJ12" s="1" t="str">
        <f>IF(BJ$11=AC12,IF(AD12&gt;BJ$10,"EF",AD12),"")</f>
        <v/>
      </c>
      <c r="BK12" s="1" t="str">
        <f>IF(BK$11=AC12,IF(AD12&gt;BK$10,"EF",AD12),"")</f>
        <v/>
      </c>
    </row>
    <row r="13" spans="1:63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76"/>
      <c r="AA13" s="284" t="str">
        <f t="shared" ref="AA13:AA46" si="8">IF(AA53&gt;0,"!",IF(F13="","",SUM(F13:Z13)))</f>
        <v/>
      </c>
      <c r="AB13" s="285"/>
      <c r="AC13" s="11"/>
      <c r="AD13" s="25"/>
      <c r="AE13" s="11"/>
      <c r="AF13" s="25"/>
      <c r="AG13" s="262" t="str">
        <f t="shared" si="4"/>
        <v/>
      </c>
      <c r="AH13" s="263"/>
      <c r="AI13" s="45" t="str">
        <f t="shared" si="5"/>
        <v/>
      </c>
      <c r="AJ13" s="45" t="str">
        <f t="shared" si="2"/>
        <v/>
      </c>
      <c r="AK13" s="45" t="str">
        <f t="shared" si="3"/>
        <v/>
      </c>
      <c r="AL13" s="46" t="str">
        <f t="shared" si="6"/>
        <v/>
      </c>
      <c r="AM13" s="48" t="str">
        <f>IF(AL13="","",ROUND(AL13,0))</f>
        <v/>
      </c>
      <c r="AN13" s="47" t="str">
        <f t="shared" si="7"/>
        <v/>
      </c>
      <c r="AP13" s="244" t="s">
        <v>22</v>
      </c>
      <c r="AQ13" s="245"/>
      <c r="AR13" s="245"/>
      <c r="AS13" s="245"/>
      <c r="AT13" s="245"/>
      <c r="AU13" s="245"/>
      <c r="AV13" s="246"/>
      <c r="AW13" s="18">
        <v>1</v>
      </c>
      <c r="AX13" s="16">
        <v>2</v>
      </c>
      <c r="AY13" s="16">
        <v>3</v>
      </c>
      <c r="AZ13" s="17">
        <v>4</v>
      </c>
      <c r="BG13" s="1">
        <v>2</v>
      </c>
      <c r="BH13" s="1" t="str">
        <f t="shared" ref="BH13:BH46" si="9">IF(BH$11=AC13,IF(AD13&gt;BH$10,"EF",AD13),"")</f>
        <v/>
      </c>
      <c r="BI13" s="1" t="str">
        <f t="shared" ref="BI13:BI46" si="10">IF(BI$11=AC13,IF(AD13&gt;BI$10,"EF",AD13),"")</f>
        <v/>
      </c>
      <c r="BJ13" s="1" t="str">
        <f t="shared" ref="BJ13:BJ46" si="11">IF(BJ$11=AC13,IF(AD13&gt;BJ$10,"EF",AD13),"")</f>
        <v/>
      </c>
      <c r="BK13" s="1" t="str">
        <f t="shared" ref="BK13:BK46" si="12">IF(BK$11=AC13,IF(AD13&gt;BK$10,"EF",AD13),"")</f>
        <v/>
      </c>
    </row>
    <row r="14" spans="1:63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76"/>
      <c r="AA14" s="284" t="str">
        <f t="shared" si="8"/>
        <v/>
      </c>
      <c r="AB14" s="285"/>
      <c r="AC14" s="11"/>
      <c r="AD14" s="25"/>
      <c r="AE14" s="11"/>
      <c r="AF14" s="25"/>
      <c r="AG14" s="262" t="str">
        <f t="shared" si="4"/>
        <v/>
      </c>
      <c r="AH14" s="263"/>
      <c r="AI14" s="45" t="str">
        <f t="shared" si="5"/>
        <v/>
      </c>
      <c r="AJ14" s="45" t="str">
        <f t="shared" si="2"/>
        <v/>
      </c>
      <c r="AK14" s="45" t="str">
        <f t="shared" si="3"/>
        <v/>
      </c>
      <c r="AL14" s="46" t="str">
        <f t="shared" si="6"/>
        <v/>
      </c>
      <c r="AM14" s="48" t="str">
        <f t="shared" ref="AM14:AM46" si="13">IF(AL14="","",ROUND(AL14,0))</f>
        <v/>
      </c>
      <c r="AN14" s="47" t="str">
        <f t="shared" si="7"/>
        <v/>
      </c>
      <c r="AP14" s="247" t="s">
        <v>31</v>
      </c>
      <c r="AQ14" s="248"/>
      <c r="AR14" s="248"/>
      <c r="AS14" s="248"/>
      <c r="AT14" s="248"/>
      <c r="AU14" s="248"/>
      <c r="AV14" s="249"/>
      <c r="AW14" s="19">
        <f t="shared" ref="AW14:AZ15" si="14">BH82</f>
        <v>0</v>
      </c>
      <c r="AX14" s="20">
        <f t="shared" si="14"/>
        <v>0</v>
      </c>
      <c r="AY14" s="20">
        <f t="shared" si="14"/>
        <v>0</v>
      </c>
      <c r="AZ14" s="21">
        <f t="shared" si="14"/>
        <v>0</v>
      </c>
      <c r="BG14" s="1">
        <v>3</v>
      </c>
      <c r="BH14" s="1" t="str">
        <f t="shared" si="9"/>
        <v/>
      </c>
      <c r="BI14" s="1" t="str">
        <f t="shared" si="10"/>
        <v/>
      </c>
      <c r="BJ14" s="1" t="str">
        <f t="shared" si="11"/>
        <v/>
      </c>
      <c r="BK14" s="1" t="str">
        <f t="shared" si="12"/>
        <v/>
      </c>
    </row>
    <row r="15" spans="1:63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76"/>
      <c r="AA15" s="284" t="str">
        <f t="shared" si="8"/>
        <v/>
      </c>
      <c r="AB15" s="285"/>
      <c r="AC15" s="11"/>
      <c r="AD15" s="25"/>
      <c r="AE15" s="11"/>
      <c r="AF15" s="25"/>
      <c r="AG15" s="262" t="str">
        <f t="shared" si="4"/>
        <v/>
      </c>
      <c r="AH15" s="263"/>
      <c r="AI15" s="45" t="str">
        <f t="shared" si="5"/>
        <v/>
      </c>
      <c r="AJ15" s="45" t="str">
        <f t="shared" si="2"/>
        <v/>
      </c>
      <c r="AK15" s="45" t="str">
        <f t="shared" si="3"/>
        <v/>
      </c>
      <c r="AL15" s="46" t="str">
        <f t="shared" si="6"/>
        <v/>
      </c>
      <c r="AM15" s="48" t="str">
        <f t="shared" si="13"/>
        <v/>
      </c>
      <c r="AN15" s="47" t="str">
        <f t="shared" si="7"/>
        <v/>
      </c>
      <c r="AP15" s="250" t="s">
        <v>35</v>
      </c>
      <c r="AQ15" s="251"/>
      <c r="AR15" s="251"/>
      <c r="AS15" s="251"/>
      <c r="AT15" s="251"/>
      <c r="AU15" s="251"/>
      <c r="AV15" s="252"/>
      <c r="AW15" s="22" t="str">
        <f t="shared" si="14"/>
        <v/>
      </c>
      <c r="AX15" s="23" t="str">
        <f t="shared" si="14"/>
        <v/>
      </c>
      <c r="AY15" s="23" t="str">
        <f t="shared" si="14"/>
        <v/>
      </c>
      <c r="AZ15" s="24" t="str">
        <f t="shared" si="14"/>
        <v/>
      </c>
      <c r="BG15" s="1">
        <v>4</v>
      </c>
      <c r="BH15" s="1" t="str">
        <f t="shared" si="9"/>
        <v/>
      </c>
      <c r="BI15" s="1" t="str">
        <f t="shared" si="10"/>
        <v/>
      </c>
      <c r="BJ15" s="1" t="str">
        <f t="shared" si="11"/>
        <v/>
      </c>
      <c r="BK15" s="1" t="str">
        <f t="shared" si="12"/>
        <v/>
      </c>
    </row>
    <row r="16" spans="1:63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76"/>
      <c r="AA16" s="284" t="str">
        <f t="shared" si="8"/>
        <v/>
      </c>
      <c r="AB16" s="285"/>
      <c r="AC16" s="11"/>
      <c r="AD16" s="25"/>
      <c r="AE16" s="11"/>
      <c r="AF16" s="25"/>
      <c r="AG16" s="262" t="str">
        <f t="shared" si="4"/>
        <v/>
      </c>
      <c r="AH16" s="263"/>
      <c r="AI16" s="45" t="str">
        <f t="shared" si="5"/>
        <v/>
      </c>
      <c r="AJ16" s="45" t="str">
        <f t="shared" si="2"/>
        <v/>
      </c>
      <c r="AK16" s="45" t="str">
        <f t="shared" si="3"/>
        <v/>
      </c>
      <c r="AL16" s="46" t="str">
        <f t="shared" si="6"/>
        <v/>
      </c>
      <c r="AM16" s="48" t="str">
        <f t="shared" si="13"/>
        <v/>
      </c>
      <c r="AN16" s="47" t="str">
        <f t="shared" si="7"/>
        <v/>
      </c>
      <c r="BG16" s="1">
        <v>5</v>
      </c>
      <c r="BH16" s="1" t="str">
        <f t="shared" si="9"/>
        <v/>
      </c>
      <c r="BI16" s="1" t="str">
        <f t="shared" si="10"/>
        <v/>
      </c>
      <c r="BJ16" s="1" t="str">
        <f t="shared" si="11"/>
        <v/>
      </c>
      <c r="BK16" s="1" t="str">
        <f t="shared" si="12"/>
        <v/>
      </c>
    </row>
    <row r="17" spans="1:63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76"/>
      <c r="AA17" s="284" t="str">
        <f t="shared" si="8"/>
        <v/>
      </c>
      <c r="AB17" s="285"/>
      <c r="AC17" s="11"/>
      <c r="AD17" s="25"/>
      <c r="AE17" s="11"/>
      <c r="AF17" s="25"/>
      <c r="AG17" s="262" t="str">
        <f t="shared" si="4"/>
        <v/>
      </c>
      <c r="AH17" s="263"/>
      <c r="AI17" s="45" t="str">
        <f t="shared" si="5"/>
        <v/>
      </c>
      <c r="AJ17" s="45" t="str">
        <f t="shared" si="2"/>
        <v/>
      </c>
      <c r="AK17" s="45" t="str">
        <f t="shared" si="3"/>
        <v/>
      </c>
      <c r="AL17" s="46" t="str">
        <f t="shared" si="6"/>
        <v/>
      </c>
      <c r="AM17" s="48" t="str">
        <f t="shared" si="13"/>
        <v/>
      </c>
      <c r="AN17" s="47" t="str">
        <f t="shared" si="7"/>
        <v/>
      </c>
      <c r="BG17" s="1">
        <v>6</v>
      </c>
      <c r="BH17" s="1" t="str">
        <f t="shared" si="9"/>
        <v/>
      </c>
      <c r="BI17" s="1" t="str">
        <f t="shared" si="10"/>
        <v/>
      </c>
      <c r="BJ17" s="1" t="str">
        <f t="shared" si="11"/>
        <v/>
      </c>
      <c r="BK17" s="1" t="str">
        <f t="shared" si="12"/>
        <v/>
      </c>
    </row>
    <row r="18" spans="1:63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76"/>
      <c r="AA18" s="284" t="str">
        <f t="shared" si="8"/>
        <v/>
      </c>
      <c r="AB18" s="285"/>
      <c r="AC18" s="11"/>
      <c r="AD18" s="25"/>
      <c r="AE18" s="11"/>
      <c r="AF18" s="25"/>
      <c r="AG18" s="262" t="str">
        <f t="shared" si="4"/>
        <v/>
      </c>
      <c r="AH18" s="263"/>
      <c r="AI18" s="45" t="str">
        <f t="shared" si="5"/>
        <v/>
      </c>
      <c r="AJ18" s="45" t="str">
        <f t="shared" si="2"/>
        <v/>
      </c>
      <c r="AK18" s="45" t="str">
        <f t="shared" si="3"/>
        <v/>
      </c>
      <c r="AL18" s="46" t="str">
        <f t="shared" si="6"/>
        <v/>
      </c>
      <c r="AM18" s="48" t="str">
        <f t="shared" si="13"/>
        <v/>
      </c>
      <c r="AN18" s="47" t="str">
        <f t="shared" si="7"/>
        <v/>
      </c>
      <c r="BG18" s="1">
        <v>7</v>
      </c>
      <c r="BH18" s="1" t="str">
        <f t="shared" si="9"/>
        <v/>
      </c>
      <c r="BI18" s="1" t="str">
        <f t="shared" si="10"/>
        <v/>
      </c>
      <c r="BJ18" s="1" t="str">
        <f t="shared" si="11"/>
        <v/>
      </c>
      <c r="BK18" s="1" t="str">
        <f t="shared" si="12"/>
        <v/>
      </c>
    </row>
    <row r="19" spans="1:63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76"/>
      <c r="AA19" s="284" t="str">
        <f t="shared" si="8"/>
        <v/>
      </c>
      <c r="AB19" s="285"/>
      <c r="AC19" s="11"/>
      <c r="AD19" s="25"/>
      <c r="AE19" s="11"/>
      <c r="AF19" s="25"/>
      <c r="AG19" s="262" t="str">
        <f t="shared" si="4"/>
        <v/>
      </c>
      <c r="AH19" s="263"/>
      <c r="AI19" s="45" t="str">
        <f t="shared" si="5"/>
        <v/>
      </c>
      <c r="AJ19" s="45" t="str">
        <f t="shared" si="2"/>
        <v/>
      </c>
      <c r="AK19" s="45" t="str">
        <f t="shared" si="3"/>
        <v/>
      </c>
      <c r="AL19" s="46" t="str">
        <f t="shared" si="6"/>
        <v/>
      </c>
      <c r="AM19" s="48" t="str">
        <f t="shared" si="13"/>
        <v/>
      </c>
      <c r="AN19" s="47" t="str">
        <f t="shared" si="7"/>
        <v/>
      </c>
      <c r="BG19" s="1">
        <v>8</v>
      </c>
      <c r="BH19" s="1" t="str">
        <f t="shared" si="9"/>
        <v/>
      </c>
      <c r="BI19" s="1" t="str">
        <f t="shared" si="10"/>
        <v/>
      </c>
      <c r="BJ19" s="1" t="str">
        <f t="shared" si="11"/>
        <v/>
      </c>
      <c r="BK19" s="1" t="str">
        <f t="shared" si="12"/>
        <v/>
      </c>
    </row>
    <row r="20" spans="1:63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76"/>
      <c r="AA20" s="284" t="str">
        <f t="shared" si="8"/>
        <v/>
      </c>
      <c r="AB20" s="285"/>
      <c r="AC20" s="11"/>
      <c r="AD20" s="25"/>
      <c r="AE20" s="11"/>
      <c r="AF20" s="25"/>
      <c r="AG20" s="262" t="str">
        <f t="shared" si="4"/>
        <v/>
      </c>
      <c r="AH20" s="263"/>
      <c r="AI20" s="45" t="str">
        <f t="shared" si="5"/>
        <v/>
      </c>
      <c r="AJ20" s="45" t="str">
        <f t="shared" si="2"/>
        <v/>
      </c>
      <c r="AK20" s="45" t="str">
        <f t="shared" si="3"/>
        <v/>
      </c>
      <c r="AL20" s="46" t="str">
        <f t="shared" si="6"/>
        <v/>
      </c>
      <c r="AM20" s="48" t="str">
        <f t="shared" si="13"/>
        <v/>
      </c>
      <c r="AN20" s="47" t="str">
        <f t="shared" si="7"/>
        <v/>
      </c>
      <c r="BG20" s="1">
        <v>9</v>
      </c>
      <c r="BH20" s="1" t="str">
        <f t="shared" si="9"/>
        <v/>
      </c>
      <c r="BI20" s="1" t="str">
        <f t="shared" si="10"/>
        <v/>
      </c>
      <c r="BJ20" s="1" t="str">
        <f t="shared" si="11"/>
        <v/>
      </c>
      <c r="BK20" s="1" t="str">
        <f t="shared" si="12"/>
        <v/>
      </c>
    </row>
    <row r="21" spans="1:63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76"/>
      <c r="AA21" s="284" t="str">
        <f t="shared" si="8"/>
        <v/>
      </c>
      <c r="AB21" s="285"/>
      <c r="AC21" s="11"/>
      <c r="AD21" s="25"/>
      <c r="AE21" s="11"/>
      <c r="AF21" s="25"/>
      <c r="AG21" s="262" t="str">
        <f t="shared" si="4"/>
        <v/>
      </c>
      <c r="AH21" s="263"/>
      <c r="AI21" s="45" t="str">
        <f t="shared" si="5"/>
        <v/>
      </c>
      <c r="AJ21" s="45" t="str">
        <f t="shared" si="2"/>
        <v/>
      </c>
      <c r="AK21" s="45" t="str">
        <f t="shared" si="3"/>
        <v/>
      </c>
      <c r="AL21" s="46" t="str">
        <f t="shared" si="6"/>
        <v/>
      </c>
      <c r="AM21" s="48" t="str">
        <f t="shared" si="13"/>
        <v/>
      </c>
      <c r="AN21" s="47" t="str">
        <f t="shared" si="7"/>
        <v/>
      </c>
      <c r="BG21" s="1">
        <v>10</v>
      </c>
      <c r="BH21" s="1" t="str">
        <f t="shared" si="9"/>
        <v/>
      </c>
      <c r="BI21" s="1" t="str">
        <f t="shared" si="10"/>
        <v/>
      </c>
      <c r="BJ21" s="1" t="str">
        <f t="shared" si="11"/>
        <v/>
      </c>
      <c r="BK21" s="1" t="str">
        <f t="shared" si="12"/>
        <v/>
      </c>
    </row>
    <row r="22" spans="1:63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76"/>
      <c r="AA22" s="284" t="str">
        <f t="shared" si="8"/>
        <v/>
      </c>
      <c r="AB22" s="285"/>
      <c r="AC22" s="11"/>
      <c r="AD22" s="25"/>
      <c r="AE22" s="11"/>
      <c r="AF22" s="25"/>
      <c r="AG22" s="262" t="str">
        <f t="shared" si="4"/>
        <v/>
      </c>
      <c r="AH22" s="263"/>
      <c r="AI22" s="45" t="str">
        <f t="shared" si="5"/>
        <v/>
      </c>
      <c r="AJ22" s="45" t="str">
        <f t="shared" si="2"/>
        <v/>
      </c>
      <c r="AK22" s="45" t="str">
        <f t="shared" si="3"/>
        <v/>
      </c>
      <c r="AL22" s="46" t="str">
        <f t="shared" si="6"/>
        <v/>
      </c>
      <c r="AM22" s="48" t="str">
        <f t="shared" si="13"/>
        <v/>
      </c>
      <c r="AN22" s="47" t="str">
        <f t="shared" si="7"/>
        <v/>
      </c>
      <c r="BG22" s="1">
        <v>11</v>
      </c>
      <c r="BH22" s="1" t="str">
        <f t="shared" si="9"/>
        <v/>
      </c>
      <c r="BI22" s="1" t="str">
        <f t="shared" si="10"/>
        <v/>
      </c>
      <c r="BJ22" s="1" t="str">
        <f t="shared" si="11"/>
        <v/>
      </c>
      <c r="BK22" s="1" t="str">
        <f t="shared" si="12"/>
        <v/>
      </c>
    </row>
    <row r="23" spans="1:63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76"/>
      <c r="AA23" s="284" t="str">
        <f t="shared" si="8"/>
        <v/>
      </c>
      <c r="AB23" s="285"/>
      <c r="AC23" s="11"/>
      <c r="AD23" s="25"/>
      <c r="AE23" s="11"/>
      <c r="AF23" s="25"/>
      <c r="AG23" s="262" t="str">
        <f t="shared" si="4"/>
        <v/>
      </c>
      <c r="AH23" s="263"/>
      <c r="AI23" s="45" t="str">
        <f t="shared" si="5"/>
        <v/>
      </c>
      <c r="AJ23" s="45" t="str">
        <f t="shared" si="2"/>
        <v/>
      </c>
      <c r="AK23" s="45" t="str">
        <f t="shared" si="3"/>
        <v/>
      </c>
      <c r="AL23" s="46" t="str">
        <f t="shared" si="6"/>
        <v/>
      </c>
      <c r="AM23" s="48" t="str">
        <f t="shared" si="13"/>
        <v/>
      </c>
      <c r="AN23" s="47" t="str">
        <f t="shared" si="7"/>
        <v/>
      </c>
      <c r="BG23" s="1">
        <v>12</v>
      </c>
      <c r="BH23" s="1" t="str">
        <f t="shared" si="9"/>
        <v/>
      </c>
      <c r="BI23" s="1" t="str">
        <f t="shared" si="10"/>
        <v/>
      </c>
      <c r="BJ23" s="1" t="str">
        <f t="shared" si="11"/>
        <v/>
      </c>
      <c r="BK23" s="1" t="str">
        <f t="shared" si="12"/>
        <v/>
      </c>
    </row>
    <row r="24" spans="1:63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76"/>
      <c r="AA24" s="284" t="str">
        <f t="shared" si="8"/>
        <v/>
      </c>
      <c r="AB24" s="285"/>
      <c r="AC24" s="11"/>
      <c r="AD24" s="25"/>
      <c r="AE24" s="11"/>
      <c r="AF24" s="25"/>
      <c r="AG24" s="262" t="str">
        <f t="shared" si="4"/>
        <v/>
      </c>
      <c r="AH24" s="263"/>
      <c r="AI24" s="45" t="str">
        <f t="shared" si="5"/>
        <v/>
      </c>
      <c r="AJ24" s="45" t="str">
        <f t="shared" si="2"/>
        <v/>
      </c>
      <c r="AK24" s="45" t="str">
        <f t="shared" si="3"/>
        <v/>
      </c>
      <c r="AL24" s="46" t="str">
        <f t="shared" si="6"/>
        <v/>
      </c>
      <c r="AM24" s="48" t="str">
        <f t="shared" si="13"/>
        <v/>
      </c>
      <c r="AN24" s="47" t="str">
        <f t="shared" si="7"/>
        <v/>
      </c>
      <c r="BG24" s="1">
        <v>13</v>
      </c>
      <c r="BH24" s="1" t="str">
        <f t="shared" si="9"/>
        <v/>
      </c>
      <c r="BI24" s="1" t="str">
        <f t="shared" si="10"/>
        <v/>
      </c>
      <c r="BJ24" s="1" t="str">
        <f t="shared" si="11"/>
        <v/>
      </c>
      <c r="BK24" s="1" t="str">
        <f t="shared" si="12"/>
        <v/>
      </c>
    </row>
    <row r="25" spans="1:63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76"/>
      <c r="AA25" s="284" t="str">
        <f t="shared" si="8"/>
        <v/>
      </c>
      <c r="AB25" s="285"/>
      <c r="AC25" s="11"/>
      <c r="AD25" s="25"/>
      <c r="AE25" s="11"/>
      <c r="AF25" s="25"/>
      <c r="AG25" s="262" t="str">
        <f t="shared" si="4"/>
        <v/>
      </c>
      <c r="AH25" s="263"/>
      <c r="AI25" s="45" t="str">
        <f t="shared" si="5"/>
        <v/>
      </c>
      <c r="AJ25" s="45" t="str">
        <f t="shared" si="2"/>
        <v/>
      </c>
      <c r="AK25" s="45" t="str">
        <f t="shared" si="3"/>
        <v/>
      </c>
      <c r="AL25" s="46" t="str">
        <f t="shared" si="6"/>
        <v/>
      </c>
      <c r="AM25" s="48" t="str">
        <f t="shared" si="13"/>
        <v/>
      </c>
      <c r="AN25" s="47" t="str">
        <f t="shared" si="7"/>
        <v/>
      </c>
      <c r="BG25" s="1">
        <v>14</v>
      </c>
      <c r="BH25" s="1" t="str">
        <f t="shared" si="9"/>
        <v/>
      </c>
      <c r="BI25" s="1" t="str">
        <f t="shared" si="10"/>
        <v/>
      </c>
      <c r="BJ25" s="1" t="str">
        <f t="shared" si="11"/>
        <v/>
      </c>
      <c r="BK25" s="1" t="str">
        <f t="shared" si="12"/>
        <v/>
      </c>
    </row>
    <row r="26" spans="1:63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76"/>
      <c r="AA26" s="284" t="str">
        <f t="shared" si="8"/>
        <v/>
      </c>
      <c r="AB26" s="285"/>
      <c r="AC26" s="11"/>
      <c r="AD26" s="25"/>
      <c r="AE26" s="11"/>
      <c r="AF26" s="25"/>
      <c r="AG26" s="262" t="str">
        <f t="shared" si="4"/>
        <v/>
      </c>
      <c r="AH26" s="263"/>
      <c r="AI26" s="45" t="str">
        <f t="shared" si="5"/>
        <v/>
      </c>
      <c r="AJ26" s="45" t="str">
        <f t="shared" si="2"/>
        <v/>
      </c>
      <c r="AK26" s="45" t="str">
        <f t="shared" si="3"/>
        <v/>
      </c>
      <c r="AL26" s="46" t="str">
        <f t="shared" si="6"/>
        <v/>
      </c>
      <c r="AM26" s="48" t="str">
        <f t="shared" si="13"/>
        <v/>
      </c>
      <c r="AN26" s="47" t="str">
        <f t="shared" si="7"/>
        <v/>
      </c>
      <c r="BG26" s="1">
        <v>15</v>
      </c>
      <c r="BH26" s="1" t="str">
        <f t="shared" si="9"/>
        <v/>
      </c>
      <c r="BI26" s="1" t="str">
        <f t="shared" si="10"/>
        <v/>
      </c>
      <c r="BJ26" s="1" t="str">
        <f t="shared" si="11"/>
        <v/>
      </c>
      <c r="BK26" s="1" t="str">
        <f t="shared" si="12"/>
        <v/>
      </c>
    </row>
    <row r="27" spans="1:63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76"/>
      <c r="AA27" s="284" t="str">
        <f t="shared" si="8"/>
        <v/>
      </c>
      <c r="AB27" s="285"/>
      <c r="AC27" s="11"/>
      <c r="AD27" s="25"/>
      <c r="AE27" s="11"/>
      <c r="AF27" s="25"/>
      <c r="AG27" s="262" t="str">
        <f t="shared" si="4"/>
        <v/>
      </c>
      <c r="AH27" s="263"/>
      <c r="AI27" s="45" t="str">
        <f t="shared" si="5"/>
        <v/>
      </c>
      <c r="AJ27" s="45" t="str">
        <f t="shared" si="2"/>
        <v/>
      </c>
      <c r="AK27" s="45" t="str">
        <f t="shared" si="3"/>
        <v/>
      </c>
      <c r="AL27" s="46" t="str">
        <f t="shared" si="6"/>
        <v/>
      </c>
      <c r="AM27" s="48" t="str">
        <f t="shared" si="13"/>
        <v/>
      </c>
      <c r="AN27" s="47" t="str">
        <f t="shared" si="7"/>
        <v/>
      </c>
      <c r="AV27" s="3">
        <f>AT10</f>
        <v>1</v>
      </c>
      <c r="AW27" s="4">
        <f>AW10</f>
        <v>0</v>
      </c>
      <c r="BG27" s="1">
        <v>16</v>
      </c>
      <c r="BH27" s="1" t="str">
        <f t="shared" si="9"/>
        <v/>
      </c>
      <c r="BI27" s="1" t="str">
        <f t="shared" si="10"/>
        <v/>
      </c>
      <c r="BJ27" s="1" t="str">
        <f t="shared" si="11"/>
        <v/>
      </c>
      <c r="BK27" s="1" t="str">
        <f t="shared" si="12"/>
        <v/>
      </c>
    </row>
    <row r="28" spans="1:63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76"/>
      <c r="AA28" s="284" t="str">
        <f t="shared" si="8"/>
        <v/>
      </c>
      <c r="AB28" s="285"/>
      <c r="AC28" s="11"/>
      <c r="AD28" s="25"/>
      <c r="AE28" s="11"/>
      <c r="AF28" s="25"/>
      <c r="AG28" s="262" t="str">
        <f t="shared" si="4"/>
        <v/>
      </c>
      <c r="AH28" s="263"/>
      <c r="AI28" s="45" t="str">
        <f t="shared" si="5"/>
        <v/>
      </c>
      <c r="AJ28" s="45" t="str">
        <f t="shared" si="2"/>
        <v/>
      </c>
      <c r="AK28" s="45" t="str">
        <f t="shared" si="3"/>
        <v/>
      </c>
      <c r="AL28" s="46" t="str">
        <f t="shared" si="6"/>
        <v/>
      </c>
      <c r="AM28" s="48" t="str">
        <f t="shared" si="13"/>
        <v/>
      </c>
      <c r="AN28" s="47" t="str">
        <f t="shared" si="7"/>
        <v/>
      </c>
      <c r="AV28" s="3">
        <f>AT9</f>
        <v>2</v>
      </c>
      <c r="AW28" s="4">
        <f>AW9</f>
        <v>0</v>
      </c>
      <c r="BG28" s="1">
        <v>17</v>
      </c>
      <c r="BH28" s="1" t="str">
        <f t="shared" si="9"/>
        <v/>
      </c>
      <c r="BI28" s="1" t="str">
        <f t="shared" si="10"/>
        <v/>
      </c>
      <c r="BJ28" s="1" t="str">
        <f t="shared" si="11"/>
        <v/>
      </c>
      <c r="BK28" s="1" t="str">
        <f t="shared" si="12"/>
        <v/>
      </c>
    </row>
    <row r="29" spans="1:63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76"/>
      <c r="AA29" s="284" t="str">
        <f t="shared" si="8"/>
        <v/>
      </c>
      <c r="AB29" s="285"/>
      <c r="AC29" s="11"/>
      <c r="AD29" s="25"/>
      <c r="AE29" s="11"/>
      <c r="AF29" s="25"/>
      <c r="AG29" s="262" t="str">
        <f t="shared" si="4"/>
        <v/>
      </c>
      <c r="AH29" s="263"/>
      <c r="AI29" s="45" t="str">
        <f t="shared" si="5"/>
        <v/>
      </c>
      <c r="AJ29" s="45" t="str">
        <f t="shared" si="2"/>
        <v/>
      </c>
      <c r="AK29" s="45" t="str">
        <f t="shared" si="3"/>
        <v/>
      </c>
      <c r="AL29" s="46" t="str">
        <f t="shared" si="6"/>
        <v/>
      </c>
      <c r="AM29" s="48" t="str">
        <f t="shared" si="13"/>
        <v/>
      </c>
      <c r="AN29" s="47" t="str">
        <f t="shared" si="7"/>
        <v/>
      </c>
      <c r="AV29" s="3">
        <f>AT8</f>
        <v>3</v>
      </c>
      <c r="AW29" s="4">
        <f>AW8</f>
        <v>0</v>
      </c>
      <c r="BG29" s="1">
        <v>18</v>
      </c>
      <c r="BH29" s="1" t="str">
        <f t="shared" si="9"/>
        <v/>
      </c>
      <c r="BI29" s="1" t="str">
        <f t="shared" si="10"/>
        <v/>
      </c>
      <c r="BJ29" s="1" t="str">
        <f t="shared" si="11"/>
        <v/>
      </c>
      <c r="BK29" s="1" t="str">
        <f t="shared" si="12"/>
        <v/>
      </c>
    </row>
    <row r="30" spans="1:63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76"/>
      <c r="AA30" s="284" t="str">
        <f t="shared" si="8"/>
        <v/>
      </c>
      <c r="AB30" s="285"/>
      <c r="AC30" s="11"/>
      <c r="AD30" s="25"/>
      <c r="AE30" s="11"/>
      <c r="AF30" s="25"/>
      <c r="AG30" s="262" t="str">
        <f t="shared" si="4"/>
        <v/>
      </c>
      <c r="AH30" s="263"/>
      <c r="AI30" s="45" t="str">
        <f t="shared" si="5"/>
        <v/>
      </c>
      <c r="AJ30" s="45" t="str">
        <f t="shared" si="2"/>
        <v/>
      </c>
      <c r="AK30" s="45" t="str">
        <f t="shared" si="3"/>
        <v/>
      </c>
      <c r="AL30" s="46" t="str">
        <f t="shared" si="6"/>
        <v/>
      </c>
      <c r="AM30" s="48" t="str">
        <f t="shared" si="13"/>
        <v/>
      </c>
      <c r="AN30" s="47" t="str">
        <f t="shared" si="7"/>
        <v/>
      </c>
      <c r="AV30" s="3">
        <f>AT7</f>
        <v>4</v>
      </c>
      <c r="AW30" s="4">
        <f>AW7</f>
        <v>0</v>
      </c>
      <c r="BG30" s="1">
        <v>19</v>
      </c>
      <c r="BH30" s="1" t="str">
        <f t="shared" si="9"/>
        <v/>
      </c>
      <c r="BI30" s="1" t="str">
        <f t="shared" si="10"/>
        <v/>
      </c>
      <c r="BJ30" s="1" t="str">
        <f t="shared" si="11"/>
        <v/>
      </c>
      <c r="BK30" s="1" t="str">
        <f t="shared" si="12"/>
        <v/>
      </c>
    </row>
    <row r="31" spans="1:63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76"/>
      <c r="AA31" s="284" t="str">
        <f t="shared" si="8"/>
        <v/>
      </c>
      <c r="AB31" s="285"/>
      <c r="AC31" s="11"/>
      <c r="AD31" s="25"/>
      <c r="AE31" s="11"/>
      <c r="AF31" s="25"/>
      <c r="AG31" s="262" t="str">
        <f t="shared" si="4"/>
        <v/>
      </c>
      <c r="AH31" s="263"/>
      <c r="AI31" s="45" t="str">
        <f t="shared" si="5"/>
        <v/>
      </c>
      <c r="AJ31" s="45" t="str">
        <f t="shared" si="2"/>
        <v/>
      </c>
      <c r="AK31" s="45" t="str">
        <f t="shared" si="3"/>
        <v/>
      </c>
      <c r="AL31" s="46" t="str">
        <f t="shared" si="6"/>
        <v/>
      </c>
      <c r="AM31" s="48" t="str">
        <f t="shared" si="13"/>
        <v/>
      </c>
      <c r="AN31" s="47" t="str">
        <f t="shared" si="7"/>
        <v/>
      </c>
      <c r="AV31" s="3">
        <f>AT6</f>
        <v>5</v>
      </c>
      <c r="AW31" s="4">
        <f>AW6</f>
        <v>0</v>
      </c>
      <c r="AZ31" t="s">
        <v>11</v>
      </c>
      <c r="BG31" s="1">
        <v>20</v>
      </c>
      <c r="BH31" s="1" t="str">
        <f t="shared" si="9"/>
        <v/>
      </c>
      <c r="BI31" s="1" t="str">
        <f t="shared" si="10"/>
        <v/>
      </c>
      <c r="BJ31" s="1" t="str">
        <f t="shared" si="11"/>
        <v/>
      </c>
      <c r="BK31" s="1" t="str">
        <f t="shared" si="12"/>
        <v/>
      </c>
    </row>
    <row r="32" spans="1:63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76"/>
      <c r="AA32" s="284" t="str">
        <f t="shared" si="8"/>
        <v/>
      </c>
      <c r="AB32" s="285"/>
      <c r="AC32" s="11"/>
      <c r="AD32" s="25"/>
      <c r="AE32" s="11"/>
      <c r="AF32" s="25"/>
      <c r="AG32" s="262" t="str">
        <f t="shared" si="4"/>
        <v/>
      </c>
      <c r="AH32" s="263"/>
      <c r="AI32" s="45" t="str">
        <f t="shared" si="5"/>
        <v/>
      </c>
      <c r="AJ32" s="45" t="str">
        <f t="shared" si="2"/>
        <v/>
      </c>
      <c r="AK32" s="45" t="str">
        <f t="shared" si="3"/>
        <v/>
      </c>
      <c r="AL32" s="46" t="str">
        <f t="shared" si="6"/>
        <v/>
      </c>
      <c r="AM32" s="48" t="str">
        <f t="shared" si="13"/>
        <v/>
      </c>
      <c r="AN32" s="47" t="str">
        <f t="shared" si="7"/>
        <v/>
      </c>
      <c r="AV32" s="3">
        <f>AT5</f>
        <v>6</v>
      </c>
      <c r="AW32" s="4">
        <f>AW5</f>
        <v>0</v>
      </c>
      <c r="BG32" s="1">
        <v>21</v>
      </c>
      <c r="BH32" s="1" t="str">
        <f t="shared" si="9"/>
        <v/>
      </c>
      <c r="BI32" s="1" t="str">
        <f t="shared" si="10"/>
        <v/>
      </c>
      <c r="BJ32" s="1" t="str">
        <f t="shared" si="11"/>
        <v/>
      </c>
      <c r="BK32" s="1" t="str">
        <f t="shared" si="12"/>
        <v/>
      </c>
    </row>
    <row r="33" spans="1:63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76"/>
      <c r="AA33" s="284" t="str">
        <f t="shared" si="8"/>
        <v/>
      </c>
      <c r="AB33" s="285"/>
      <c r="AC33" s="11"/>
      <c r="AD33" s="25"/>
      <c r="AE33" s="11"/>
      <c r="AF33" s="25"/>
      <c r="AG33" s="262" t="str">
        <f t="shared" si="4"/>
        <v/>
      </c>
      <c r="AH33" s="263"/>
      <c r="AI33" s="45" t="str">
        <f t="shared" si="5"/>
        <v/>
      </c>
      <c r="AJ33" s="45" t="str">
        <f t="shared" si="2"/>
        <v/>
      </c>
      <c r="AK33" s="45" t="str">
        <f t="shared" si="3"/>
        <v/>
      </c>
      <c r="AL33" s="46" t="str">
        <f t="shared" si="6"/>
        <v/>
      </c>
      <c r="AM33" s="48" t="str">
        <f t="shared" si="13"/>
        <v/>
      </c>
      <c r="AN33" s="47" t="str">
        <f t="shared" si="7"/>
        <v/>
      </c>
      <c r="BG33" s="1">
        <v>22</v>
      </c>
      <c r="BH33" s="1" t="str">
        <f t="shared" si="9"/>
        <v/>
      </c>
      <c r="BI33" s="1" t="str">
        <f t="shared" si="10"/>
        <v/>
      </c>
      <c r="BJ33" s="1" t="str">
        <f t="shared" si="11"/>
        <v/>
      </c>
      <c r="BK33" s="1" t="str">
        <f t="shared" si="12"/>
        <v/>
      </c>
    </row>
    <row r="34" spans="1:63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76"/>
      <c r="AA34" s="284" t="str">
        <f t="shared" si="8"/>
        <v/>
      </c>
      <c r="AB34" s="285"/>
      <c r="AC34" s="11"/>
      <c r="AD34" s="25"/>
      <c r="AE34" s="11"/>
      <c r="AF34" s="25"/>
      <c r="AG34" s="262" t="str">
        <f t="shared" si="4"/>
        <v/>
      </c>
      <c r="AH34" s="263"/>
      <c r="AI34" s="45" t="str">
        <f t="shared" si="5"/>
        <v/>
      </c>
      <c r="AJ34" s="45" t="str">
        <f t="shared" si="2"/>
        <v/>
      </c>
      <c r="AK34" s="45" t="str">
        <f t="shared" si="3"/>
        <v/>
      </c>
      <c r="AL34" s="46" t="str">
        <f t="shared" si="6"/>
        <v/>
      </c>
      <c r="AM34" s="48" t="str">
        <f t="shared" si="13"/>
        <v/>
      </c>
      <c r="AN34" s="47" t="str">
        <f t="shared" si="7"/>
        <v/>
      </c>
      <c r="BG34" s="1">
        <v>23</v>
      </c>
      <c r="BH34" s="1" t="str">
        <f t="shared" si="9"/>
        <v/>
      </c>
      <c r="BI34" s="1" t="str">
        <f t="shared" si="10"/>
        <v/>
      </c>
      <c r="BJ34" s="1" t="str">
        <f t="shared" si="11"/>
        <v/>
      </c>
      <c r="BK34" s="1" t="str">
        <f t="shared" si="12"/>
        <v/>
      </c>
    </row>
    <row r="35" spans="1:63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76"/>
      <c r="AA35" s="284" t="str">
        <f t="shared" si="8"/>
        <v/>
      </c>
      <c r="AB35" s="285"/>
      <c r="AC35" s="11"/>
      <c r="AD35" s="25"/>
      <c r="AE35" s="11"/>
      <c r="AF35" s="25"/>
      <c r="AG35" s="262" t="str">
        <f t="shared" si="4"/>
        <v/>
      </c>
      <c r="AH35" s="263"/>
      <c r="AI35" s="45" t="str">
        <f t="shared" si="5"/>
        <v/>
      </c>
      <c r="AJ35" s="45" t="str">
        <f t="shared" si="2"/>
        <v/>
      </c>
      <c r="AK35" s="45" t="str">
        <f t="shared" si="3"/>
        <v/>
      </c>
      <c r="AL35" s="46" t="str">
        <f t="shared" si="6"/>
        <v/>
      </c>
      <c r="AM35" s="48" t="str">
        <f t="shared" si="13"/>
        <v/>
      </c>
      <c r="AN35" s="47" t="str">
        <f t="shared" si="7"/>
        <v/>
      </c>
      <c r="BG35" s="1">
        <v>24</v>
      </c>
      <c r="BH35" s="1" t="str">
        <f t="shared" si="9"/>
        <v/>
      </c>
      <c r="BI35" s="1" t="str">
        <f t="shared" si="10"/>
        <v/>
      </c>
      <c r="BJ35" s="1" t="str">
        <f t="shared" si="11"/>
        <v/>
      </c>
      <c r="BK35" s="1" t="str">
        <f t="shared" si="12"/>
        <v/>
      </c>
    </row>
    <row r="36" spans="1:63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76"/>
      <c r="AA36" s="284" t="str">
        <f t="shared" si="8"/>
        <v/>
      </c>
      <c r="AB36" s="285"/>
      <c r="AC36" s="11"/>
      <c r="AD36" s="25"/>
      <c r="AE36" s="11"/>
      <c r="AF36" s="25"/>
      <c r="AG36" s="262" t="str">
        <f t="shared" si="4"/>
        <v/>
      </c>
      <c r="AH36" s="263"/>
      <c r="AI36" s="45" t="str">
        <f t="shared" si="5"/>
        <v/>
      </c>
      <c r="AJ36" s="45" t="str">
        <f t="shared" si="2"/>
        <v/>
      </c>
      <c r="AK36" s="45" t="str">
        <f t="shared" si="3"/>
        <v/>
      </c>
      <c r="AL36" s="46" t="str">
        <f t="shared" si="6"/>
        <v/>
      </c>
      <c r="AM36" s="48" t="str">
        <f t="shared" si="13"/>
        <v/>
      </c>
      <c r="AN36" s="47" t="str">
        <f t="shared" si="7"/>
        <v/>
      </c>
      <c r="BG36" s="1">
        <v>25</v>
      </c>
      <c r="BH36" s="1" t="str">
        <f t="shared" si="9"/>
        <v/>
      </c>
      <c r="BI36" s="1" t="str">
        <f t="shared" si="10"/>
        <v/>
      </c>
      <c r="BJ36" s="1" t="str">
        <f t="shared" si="11"/>
        <v/>
      </c>
      <c r="BK36" s="1" t="str">
        <f t="shared" si="12"/>
        <v/>
      </c>
    </row>
    <row r="37" spans="1:63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6"/>
      <c r="AA37" s="284" t="str">
        <f t="shared" si="8"/>
        <v/>
      </c>
      <c r="AB37" s="285"/>
      <c r="AC37" s="11"/>
      <c r="AD37" s="25"/>
      <c r="AE37" s="11"/>
      <c r="AF37" s="25"/>
      <c r="AG37" s="262" t="str">
        <f t="shared" si="4"/>
        <v/>
      </c>
      <c r="AH37" s="263"/>
      <c r="AI37" s="45" t="str">
        <f t="shared" si="5"/>
        <v/>
      </c>
      <c r="AJ37" s="45" t="str">
        <f t="shared" si="2"/>
        <v/>
      </c>
      <c r="AK37" s="45" t="str">
        <f t="shared" si="3"/>
        <v/>
      </c>
      <c r="AL37" s="46" t="str">
        <f t="shared" si="6"/>
        <v/>
      </c>
      <c r="AM37" s="48" t="str">
        <f t="shared" si="13"/>
        <v/>
      </c>
      <c r="AN37" s="47" t="str">
        <f t="shared" si="7"/>
        <v/>
      </c>
      <c r="BG37" s="1">
        <v>26</v>
      </c>
      <c r="BH37" s="1" t="str">
        <f t="shared" si="9"/>
        <v/>
      </c>
      <c r="BI37" s="1" t="str">
        <f t="shared" si="10"/>
        <v/>
      </c>
      <c r="BJ37" s="1" t="str">
        <f t="shared" si="11"/>
        <v/>
      </c>
      <c r="BK37" s="1" t="str">
        <f t="shared" si="12"/>
        <v/>
      </c>
    </row>
    <row r="38" spans="1:63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6"/>
      <c r="AA38" s="284" t="str">
        <f t="shared" si="8"/>
        <v/>
      </c>
      <c r="AB38" s="285"/>
      <c r="AC38" s="11"/>
      <c r="AD38" s="25"/>
      <c r="AE38" s="11"/>
      <c r="AF38" s="25"/>
      <c r="AG38" s="262" t="str">
        <f t="shared" si="4"/>
        <v/>
      </c>
      <c r="AH38" s="263"/>
      <c r="AI38" s="45" t="str">
        <f t="shared" si="5"/>
        <v/>
      </c>
      <c r="AJ38" s="45" t="str">
        <f t="shared" si="2"/>
        <v/>
      </c>
      <c r="AK38" s="45" t="str">
        <f t="shared" si="3"/>
        <v/>
      </c>
      <c r="AL38" s="46" t="str">
        <f t="shared" si="6"/>
        <v/>
      </c>
      <c r="AM38" s="48" t="str">
        <f t="shared" si="13"/>
        <v/>
      </c>
      <c r="AN38" s="47" t="str">
        <f t="shared" si="7"/>
        <v/>
      </c>
      <c r="BG38" s="1">
        <v>27</v>
      </c>
      <c r="BH38" s="1" t="str">
        <f t="shared" si="9"/>
        <v/>
      </c>
      <c r="BI38" s="1" t="str">
        <f t="shared" si="10"/>
        <v/>
      </c>
      <c r="BJ38" s="1" t="str">
        <f t="shared" si="11"/>
        <v/>
      </c>
      <c r="BK38" s="1" t="str">
        <f t="shared" si="12"/>
        <v/>
      </c>
    </row>
    <row r="39" spans="1:63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76"/>
      <c r="AA39" s="284" t="str">
        <f t="shared" si="8"/>
        <v/>
      </c>
      <c r="AB39" s="285"/>
      <c r="AC39" s="11"/>
      <c r="AD39" s="25"/>
      <c r="AE39" s="11"/>
      <c r="AF39" s="25"/>
      <c r="AG39" s="262" t="str">
        <f t="shared" si="4"/>
        <v/>
      </c>
      <c r="AH39" s="263"/>
      <c r="AI39" s="45" t="str">
        <f t="shared" si="5"/>
        <v/>
      </c>
      <c r="AJ39" s="45" t="str">
        <f t="shared" si="2"/>
        <v/>
      </c>
      <c r="AK39" s="45" t="str">
        <f t="shared" si="3"/>
        <v/>
      </c>
      <c r="AL39" s="46" t="str">
        <f t="shared" si="6"/>
        <v/>
      </c>
      <c r="AM39" s="48" t="str">
        <f t="shared" si="13"/>
        <v/>
      </c>
      <c r="AN39" s="47" t="str">
        <f t="shared" si="7"/>
        <v/>
      </c>
      <c r="BG39" s="1">
        <v>28</v>
      </c>
      <c r="BH39" s="1" t="str">
        <f t="shared" si="9"/>
        <v/>
      </c>
      <c r="BI39" s="1" t="str">
        <f t="shared" si="10"/>
        <v/>
      </c>
      <c r="BJ39" s="1" t="str">
        <f t="shared" si="11"/>
        <v/>
      </c>
      <c r="BK39" s="1" t="str">
        <f t="shared" si="12"/>
        <v/>
      </c>
    </row>
    <row r="40" spans="1:63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6"/>
      <c r="AA40" s="284" t="str">
        <f t="shared" si="8"/>
        <v/>
      </c>
      <c r="AB40" s="285"/>
      <c r="AC40" s="11"/>
      <c r="AD40" s="25"/>
      <c r="AE40" s="11"/>
      <c r="AF40" s="25"/>
      <c r="AG40" s="262" t="str">
        <f t="shared" si="4"/>
        <v/>
      </c>
      <c r="AH40" s="263"/>
      <c r="AI40" s="45" t="str">
        <f t="shared" si="5"/>
        <v/>
      </c>
      <c r="AJ40" s="45" t="str">
        <f t="shared" si="2"/>
        <v/>
      </c>
      <c r="AK40" s="45" t="str">
        <f t="shared" si="3"/>
        <v/>
      </c>
      <c r="AL40" s="46" t="str">
        <f t="shared" si="6"/>
        <v/>
      </c>
      <c r="AM40" s="48" t="str">
        <f t="shared" si="13"/>
        <v/>
      </c>
      <c r="AN40" s="47" t="str">
        <f t="shared" si="7"/>
        <v/>
      </c>
      <c r="BG40" s="1">
        <v>29</v>
      </c>
      <c r="BH40" s="1" t="str">
        <f t="shared" si="9"/>
        <v/>
      </c>
      <c r="BI40" s="1" t="str">
        <f t="shared" si="10"/>
        <v/>
      </c>
      <c r="BJ40" s="1" t="str">
        <f t="shared" si="11"/>
        <v/>
      </c>
      <c r="BK40" s="1" t="str">
        <f t="shared" si="12"/>
        <v/>
      </c>
    </row>
    <row r="41" spans="1:63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76"/>
      <c r="AA41" s="284" t="str">
        <f t="shared" si="8"/>
        <v/>
      </c>
      <c r="AB41" s="285"/>
      <c r="AC41" s="11"/>
      <c r="AD41" s="25"/>
      <c r="AE41" s="11"/>
      <c r="AF41" s="25"/>
      <c r="AG41" s="262" t="str">
        <f t="shared" si="4"/>
        <v/>
      </c>
      <c r="AH41" s="263"/>
      <c r="AI41" s="45" t="str">
        <f t="shared" si="5"/>
        <v/>
      </c>
      <c r="AJ41" s="45" t="str">
        <f t="shared" si="2"/>
        <v/>
      </c>
      <c r="AK41" s="45" t="str">
        <f t="shared" si="3"/>
        <v/>
      </c>
      <c r="AL41" s="46" t="str">
        <f t="shared" si="6"/>
        <v/>
      </c>
      <c r="AM41" s="48" t="str">
        <f t="shared" si="13"/>
        <v/>
      </c>
      <c r="AN41" s="47" t="str">
        <f t="shared" si="7"/>
        <v/>
      </c>
      <c r="BG41" s="1">
        <v>30</v>
      </c>
      <c r="BH41" s="1" t="str">
        <f t="shared" si="9"/>
        <v/>
      </c>
      <c r="BI41" s="1" t="str">
        <f t="shared" si="10"/>
        <v/>
      </c>
      <c r="BJ41" s="1" t="str">
        <f t="shared" si="11"/>
        <v/>
      </c>
      <c r="BK41" s="1" t="str">
        <f t="shared" si="12"/>
        <v/>
      </c>
    </row>
    <row r="42" spans="1:63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76"/>
      <c r="AA42" s="284" t="str">
        <f t="shared" si="8"/>
        <v/>
      </c>
      <c r="AB42" s="285"/>
      <c r="AC42" s="11"/>
      <c r="AD42" s="25"/>
      <c r="AE42" s="11"/>
      <c r="AF42" s="25"/>
      <c r="AG42" s="262" t="str">
        <f t="shared" si="4"/>
        <v/>
      </c>
      <c r="AH42" s="263"/>
      <c r="AI42" s="45" t="str">
        <f t="shared" si="5"/>
        <v/>
      </c>
      <c r="AJ42" s="45" t="str">
        <f t="shared" si="2"/>
        <v/>
      </c>
      <c r="AK42" s="45" t="str">
        <f t="shared" si="3"/>
        <v/>
      </c>
      <c r="AL42" s="46" t="str">
        <f t="shared" si="6"/>
        <v/>
      </c>
      <c r="AM42" s="48" t="str">
        <f t="shared" si="13"/>
        <v/>
      </c>
      <c r="AN42" s="47" t="str">
        <f t="shared" si="7"/>
        <v/>
      </c>
      <c r="BG42" s="1">
        <v>31</v>
      </c>
      <c r="BH42" s="1" t="str">
        <f t="shared" si="9"/>
        <v/>
      </c>
      <c r="BI42" s="1" t="str">
        <f t="shared" si="10"/>
        <v/>
      </c>
      <c r="BJ42" s="1" t="str">
        <f t="shared" si="11"/>
        <v/>
      </c>
      <c r="BK42" s="1" t="str">
        <f t="shared" si="12"/>
        <v/>
      </c>
    </row>
    <row r="43" spans="1:63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76"/>
      <c r="AA43" s="284" t="str">
        <f t="shared" si="8"/>
        <v/>
      </c>
      <c r="AB43" s="285"/>
      <c r="AC43" s="11"/>
      <c r="AD43" s="25"/>
      <c r="AE43" s="11"/>
      <c r="AF43" s="25"/>
      <c r="AG43" s="262" t="str">
        <f t="shared" si="4"/>
        <v/>
      </c>
      <c r="AH43" s="263"/>
      <c r="AI43" s="45" t="str">
        <f t="shared" si="5"/>
        <v/>
      </c>
      <c r="AJ43" s="45" t="str">
        <f t="shared" si="2"/>
        <v/>
      </c>
      <c r="AK43" s="45" t="str">
        <f t="shared" si="3"/>
        <v/>
      </c>
      <c r="AL43" s="46" t="str">
        <f t="shared" si="6"/>
        <v/>
      </c>
      <c r="AM43" s="48" t="str">
        <f t="shared" si="13"/>
        <v/>
      </c>
      <c r="AN43" s="47" t="str">
        <f t="shared" si="7"/>
        <v/>
      </c>
      <c r="BG43" s="1">
        <v>32</v>
      </c>
      <c r="BH43" s="1" t="str">
        <f t="shared" si="9"/>
        <v/>
      </c>
      <c r="BI43" s="1" t="str">
        <f t="shared" si="10"/>
        <v/>
      </c>
      <c r="BJ43" s="1" t="str">
        <f t="shared" si="11"/>
        <v/>
      </c>
      <c r="BK43" s="1" t="str">
        <f t="shared" si="12"/>
        <v/>
      </c>
    </row>
    <row r="44" spans="1:63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76"/>
      <c r="AA44" s="284" t="str">
        <f t="shared" si="8"/>
        <v/>
      </c>
      <c r="AB44" s="285"/>
      <c r="AC44" s="11"/>
      <c r="AD44" s="25"/>
      <c r="AE44" s="11"/>
      <c r="AF44" s="25"/>
      <c r="AG44" s="262" t="str">
        <f t="shared" si="4"/>
        <v/>
      </c>
      <c r="AH44" s="263"/>
      <c r="AI44" s="45" t="str">
        <f t="shared" si="5"/>
        <v/>
      </c>
      <c r="AJ44" s="45" t="str">
        <f t="shared" si="2"/>
        <v/>
      </c>
      <c r="AK44" s="45" t="str">
        <f t="shared" si="3"/>
        <v/>
      </c>
      <c r="AL44" s="46" t="str">
        <f t="shared" si="6"/>
        <v/>
      </c>
      <c r="AM44" s="48" t="str">
        <f t="shared" si="13"/>
        <v/>
      </c>
      <c r="AN44" s="47" t="str">
        <f t="shared" si="7"/>
        <v/>
      </c>
      <c r="BG44" s="1">
        <v>33</v>
      </c>
      <c r="BH44" s="1" t="str">
        <f t="shared" si="9"/>
        <v/>
      </c>
      <c r="BI44" s="1" t="str">
        <f t="shared" si="10"/>
        <v/>
      </c>
      <c r="BJ44" s="1" t="str">
        <f t="shared" si="11"/>
        <v/>
      </c>
      <c r="BK44" s="1" t="str">
        <f t="shared" si="12"/>
        <v/>
      </c>
    </row>
    <row r="45" spans="1:63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76"/>
      <c r="AA45" s="284" t="str">
        <f t="shared" si="8"/>
        <v/>
      </c>
      <c r="AB45" s="285"/>
      <c r="AC45" s="11"/>
      <c r="AD45" s="25"/>
      <c r="AE45" s="11"/>
      <c r="AF45" s="25"/>
      <c r="AG45" s="262" t="str">
        <f t="shared" si="4"/>
        <v/>
      </c>
      <c r="AH45" s="263"/>
      <c r="AI45" s="45" t="str">
        <f t="shared" si="5"/>
        <v/>
      </c>
      <c r="AJ45" s="45" t="str">
        <f t="shared" si="2"/>
        <v/>
      </c>
      <c r="AK45" s="45" t="str">
        <f t="shared" si="3"/>
        <v/>
      </c>
      <c r="AL45" s="46" t="str">
        <f t="shared" si="6"/>
        <v/>
      </c>
      <c r="AM45" s="48" t="str">
        <f t="shared" si="13"/>
        <v/>
      </c>
      <c r="AN45" s="47" t="str">
        <f t="shared" si="7"/>
        <v/>
      </c>
      <c r="BG45" s="1">
        <v>34</v>
      </c>
      <c r="BH45" s="1" t="str">
        <f t="shared" si="9"/>
        <v/>
      </c>
      <c r="BI45" s="1" t="str">
        <f t="shared" si="10"/>
        <v/>
      </c>
      <c r="BJ45" s="1" t="str">
        <f t="shared" si="11"/>
        <v/>
      </c>
      <c r="BK45" s="1" t="str">
        <f t="shared" si="12"/>
        <v/>
      </c>
    </row>
    <row r="46" spans="1:63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177"/>
      <c r="AA46" s="286" t="str">
        <f t="shared" si="8"/>
        <v/>
      </c>
      <c r="AB46" s="287"/>
      <c r="AC46" s="50"/>
      <c r="AD46" s="51"/>
      <c r="AE46" s="50"/>
      <c r="AF46" s="51"/>
      <c r="AG46" s="292" t="str">
        <f t="shared" si="4"/>
        <v/>
      </c>
      <c r="AH46" s="293"/>
      <c r="AI46" s="52" t="str">
        <f t="shared" si="5"/>
        <v/>
      </c>
      <c r="AJ46" s="52" t="str">
        <f t="shared" si="2"/>
        <v/>
      </c>
      <c r="AK46" s="52" t="str">
        <f t="shared" si="3"/>
        <v/>
      </c>
      <c r="AL46" s="53" t="str">
        <f t="shared" si="6"/>
        <v/>
      </c>
      <c r="AM46" s="54" t="str">
        <f t="shared" si="13"/>
        <v/>
      </c>
      <c r="AN46" s="47" t="str">
        <f t="shared" si="7"/>
        <v/>
      </c>
      <c r="BG46" s="1">
        <v>35</v>
      </c>
      <c r="BH46" s="1" t="str">
        <f t="shared" si="9"/>
        <v/>
      </c>
      <c r="BI46" s="1" t="str">
        <f t="shared" si="10"/>
        <v/>
      </c>
      <c r="BJ46" s="1" t="str">
        <f t="shared" si="11"/>
        <v/>
      </c>
      <c r="BK46" s="1" t="str">
        <f t="shared" si="12"/>
        <v/>
      </c>
    </row>
    <row r="47" spans="1:63" ht="13.5" thickBot="1">
      <c r="A47" s="268" t="s">
        <v>32</v>
      </c>
      <c r="B47" s="269"/>
      <c r="C47" s="269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AA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42" t="str">
        <f t="shared" si="15"/>
        <v/>
      </c>
      <c r="W47" s="42" t="str">
        <f t="shared" si="15"/>
        <v/>
      </c>
      <c r="X47" s="42" t="str">
        <f t="shared" si="15"/>
        <v/>
      </c>
      <c r="Y47" s="42" t="str">
        <f t="shared" si="15"/>
        <v/>
      </c>
      <c r="Z47" s="178" t="str">
        <f t="shared" si="15"/>
        <v/>
      </c>
      <c r="AA47" s="288" t="str">
        <f t="shared" si="15"/>
        <v/>
      </c>
      <c r="AB47" s="289"/>
      <c r="AC47" s="56"/>
      <c r="AD47" s="43" t="str">
        <f>IF(Fehler&gt;0,"!",IF(ISERROR(AVERAGE(AD12:AD46)),"",AVERAGE(AD12:AD46)))</f>
        <v/>
      </c>
      <c r="AE47" s="56"/>
      <c r="AF47" s="43" t="str">
        <f>IF(Fehler&gt;0,"!",IF(ISERROR(AVERAGE(AF12:AF46)),"",AVERAGE(AF12:AF46)))</f>
        <v/>
      </c>
      <c r="AG47" s="288" t="str">
        <f>IF(Fehler&gt;0,"!",IF(ISERROR(AVERAGE(AG12:AG46)),"",AVERAGE(AG12:AG46)))</f>
        <v/>
      </c>
      <c r="AH47" s="289"/>
      <c r="AI47" s="43" t="str">
        <f>IF(Fehler&gt;0,"!",IF(ISERROR(AVERAGE(AI12:AI46)),"",AVERAGE(AI12:AI46)))</f>
        <v/>
      </c>
      <c r="AJ47" s="43" t="str">
        <f>IF(Fehler&gt;0,"!",IF(ISERROR(AVERAGE(AJ12:AJ46)),"",AVERAGE(AJ12:AJ46)))</f>
        <v/>
      </c>
      <c r="AK47" s="43" t="str">
        <f>IF(Fehler&gt;0,"!",IF(ISERROR(AVERAGE(AK12:AK46)),"",AVERAGE(AK12:AK46)))</f>
        <v/>
      </c>
      <c r="AL47" s="43" t="str">
        <f>IF(Fehler&gt;0,"Eingabefehler",IF(ISERROR(AVERAGE(AL12:AL46)),"",AVERAGE(AL12:AL46)))</f>
        <v/>
      </c>
      <c r="AM47" s="5"/>
      <c r="AN47" s="44" t="str">
        <f>IF(ISERROR(AVERAGE(AN12:AN46)),"",AVERAGE(AN12:AN46))</f>
        <v/>
      </c>
      <c r="AP47" s="6"/>
      <c r="AQ47" s="6"/>
      <c r="AR47" s="6"/>
      <c r="AS47" s="6"/>
      <c r="AT47" s="6"/>
      <c r="AU47" s="6"/>
      <c r="AV47" s="6"/>
      <c r="AW47" s="6"/>
      <c r="AX47" s="6"/>
      <c r="AY47" s="6"/>
      <c r="BF47" s="1" t="s">
        <v>14</v>
      </c>
      <c r="BG47" s="1">
        <v>1</v>
      </c>
      <c r="BH47" s="58" t="str">
        <f>IF(BH$11=AE12,IF(AF12&gt;BH$10,"EF",AF12),"")</f>
        <v/>
      </c>
      <c r="BI47" s="58" t="str">
        <f>IF(BI$11=AE12,IF(AF12&gt;BI$10,"EF",AF12),"")</f>
        <v/>
      </c>
      <c r="BJ47" s="58" t="str">
        <f>IF(BJ$11=AE12,IF(AF12&gt;BJ$10,"EF",AF12),"")</f>
        <v/>
      </c>
      <c r="BK47" s="58" t="str">
        <f>IF(BK$11=AE12,IF(AF12&gt;BK$10,"EF",AF12),"")</f>
        <v/>
      </c>
    </row>
    <row r="48" spans="1:63">
      <c r="E48" s="1"/>
      <c r="F48" s="1"/>
      <c r="BG48" s="1">
        <v>2</v>
      </c>
      <c r="BH48" s="58" t="str">
        <f t="shared" ref="BH48:BH81" si="16">IF(BH$11=AE13,IF(AF13&gt;BH$10,"EF",AF13),"")</f>
        <v/>
      </c>
      <c r="BI48" s="58" t="str">
        <f t="shared" ref="BI48:BI81" si="17">IF(BI$11=AE13,IF(AF13&gt;BI$10,"EF",AF13),"")</f>
        <v/>
      </c>
      <c r="BJ48" s="58" t="str">
        <f t="shared" ref="BJ48:BJ81" si="18">IF(BJ$11=AE13,IF(AF13&gt;BJ$10,"EF",AF13),"")</f>
        <v/>
      </c>
      <c r="BK48" s="58" t="str">
        <f t="shared" ref="BK48:BK81" si="19">IF(BK$11=AE13,IF(AF13&gt;BK$10,"EF",AF13),"")</f>
        <v/>
      </c>
    </row>
    <row r="49" spans="1:63">
      <c r="H49" s="30"/>
      <c r="I49" s="30"/>
      <c r="J49" s="30"/>
      <c r="K49" s="30"/>
      <c r="BG49" s="1">
        <v>3</v>
      </c>
      <c r="BH49" s="58" t="str">
        <f t="shared" si="16"/>
        <v/>
      </c>
      <c r="BI49" s="58" t="str">
        <f t="shared" si="17"/>
        <v/>
      </c>
      <c r="BJ49" s="58" t="str">
        <f t="shared" si="18"/>
        <v/>
      </c>
      <c r="BK49" s="58" t="str">
        <f t="shared" si="19"/>
        <v/>
      </c>
    </row>
    <row r="50" spans="1:63">
      <c r="F50" s="28"/>
      <c r="G50" s="29"/>
      <c r="H50" s="30"/>
      <c r="I50" s="30"/>
      <c r="J50" s="30"/>
      <c r="K50" s="30"/>
      <c r="AO50" s="6"/>
      <c r="BG50" s="1">
        <v>4</v>
      </c>
      <c r="BH50" s="58" t="str">
        <f t="shared" si="16"/>
        <v/>
      </c>
      <c r="BI50" s="58" t="str">
        <f t="shared" si="17"/>
        <v/>
      </c>
      <c r="BJ50" s="58" t="str">
        <f t="shared" si="18"/>
        <v/>
      </c>
      <c r="BK50" s="58" t="str">
        <f t="shared" si="19"/>
        <v/>
      </c>
    </row>
    <row r="51" spans="1:63" hidden="1">
      <c r="BG51" s="1">
        <v>5</v>
      </c>
      <c r="BH51" s="58" t="str">
        <f t="shared" si="16"/>
        <v/>
      </c>
      <c r="BI51" s="58" t="str">
        <f t="shared" si="17"/>
        <v/>
      </c>
      <c r="BJ51" s="58" t="str">
        <f t="shared" si="18"/>
        <v/>
      </c>
      <c r="BK51" s="58" t="str">
        <f t="shared" si="19"/>
        <v/>
      </c>
    </row>
    <row r="52" spans="1:63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Z52" si="24">IF(U12&gt;Punkte,1,0)</f>
        <v>0</v>
      </c>
      <c r="V52" s="1">
        <f t="shared" ref="V52:X52" si="25">IF(V12&gt;Punkte,1,0)</f>
        <v>0</v>
      </c>
      <c r="W52" s="1">
        <f t="shared" si="25"/>
        <v>0</v>
      </c>
      <c r="X52" s="1">
        <f t="shared" si="25"/>
        <v>0</v>
      </c>
      <c r="Y52" s="1">
        <f t="shared" ref="Y52" si="26">IF(Y12&gt;Punkte,1,0)</f>
        <v>0</v>
      </c>
      <c r="Z52" s="1">
        <f t="shared" si="24"/>
        <v>0</v>
      </c>
      <c r="AA52" s="1">
        <f>SUM(F52:Z52)</f>
        <v>0</v>
      </c>
      <c r="AB52" s="1"/>
      <c r="AC52"/>
      <c r="AD52" s="1">
        <f>IF(AD12&gt;AD$11,1,0)</f>
        <v>0</v>
      </c>
      <c r="AE52"/>
      <c r="AF52" s="1">
        <f>IF(AF12&gt;AF$11,1,0)</f>
        <v>0</v>
      </c>
      <c r="AG52" s="1">
        <f>SUM(AD52:AF52)</f>
        <v>0</v>
      </c>
      <c r="AH52" s="1"/>
      <c r="AI52" s="1">
        <f>E52</f>
        <v>0</v>
      </c>
      <c r="AJ52" s="1">
        <f>AA52</f>
        <v>0</v>
      </c>
      <c r="AK52" s="1">
        <f>AG52</f>
        <v>0</v>
      </c>
      <c r="AL52" s="40">
        <f>SUM(E52:AK52)</f>
        <v>0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BF52" s="14"/>
      <c r="BG52" s="1">
        <v>6</v>
      </c>
      <c r="BH52" s="58" t="str">
        <f t="shared" si="16"/>
        <v/>
      </c>
      <c r="BI52" s="58" t="str">
        <f t="shared" si="17"/>
        <v/>
      </c>
      <c r="BJ52" s="58" t="str">
        <f t="shared" si="18"/>
        <v/>
      </c>
      <c r="BK52" s="58" t="str">
        <f t="shared" si="19"/>
        <v/>
      </c>
    </row>
    <row r="53" spans="1:63" hidden="1">
      <c r="E53" s="1">
        <f t="shared" ref="E53:E86" si="27">IF(E13&gt;Punkte,1,0)</f>
        <v>0</v>
      </c>
      <c r="F53" s="1">
        <f t="shared" ref="F53:M62" si="28">IF(F13&gt;Punkte,1,0)</f>
        <v>0</v>
      </c>
      <c r="G53" s="1">
        <f t="shared" si="28"/>
        <v>0</v>
      </c>
      <c r="H53" s="1">
        <f t="shared" si="28"/>
        <v>0</v>
      </c>
      <c r="I53" s="1">
        <f t="shared" si="28"/>
        <v>0</v>
      </c>
      <c r="J53" s="1">
        <f t="shared" si="28"/>
        <v>0</v>
      </c>
      <c r="K53" s="1">
        <f t="shared" si="28"/>
        <v>0</v>
      </c>
      <c r="L53" s="1">
        <f t="shared" si="28"/>
        <v>0</v>
      </c>
      <c r="M53" s="1">
        <f t="shared" si="28"/>
        <v>0</v>
      </c>
      <c r="N53" s="1">
        <f t="shared" ref="N53" si="29">IF(N13&gt;Punkte,1,0)</f>
        <v>0</v>
      </c>
      <c r="O53" s="1">
        <f t="shared" ref="O53:R69" si="30">IF(O13&gt;Punkte,1,0)</f>
        <v>0</v>
      </c>
      <c r="P53" s="1">
        <f t="shared" si="30"/>
        <v>0</v>
      </c>
      <c r="Q53" s="1">
        <f t="shared" ref="Q53" si="31">IF(Q13&gt;Punkte,1,0)</f>
        <v>0</v>
      </c>
      <c r="R53" s="1">
        <f t="shared" si="30"/>
        <v>0</v>
      </c>
      <c r="S53" s="1">
        <f t="shared" si="23"/>
        <v>0</v>
      </c>
      <c r="T53" s="1">
        <f t="shared" ref="T53:U69" si="32">IF(T13&gt;Punkte,1,0)</f>
        <v>0</v>
      </c>
      <c r="U53" s="1">
        <f t="shared" si="32"/>
        <v>0</v>
      </c>
      <c r="V53" s="1">
        <f t="shared" ref="V53:X53" si="33">IF(V13&gt;Punkte,1,0)</f>
        <v>0</v>
      </c>
      <c r="W53" s="1">
        <f t="shared" si="33"/>
        <v>0</v>
      </c>
      <c r="X53" s="1">
        <f t="shared" si="33"/>
        <v>0</v>
      </c>
      <c r="Y53" s="1">
        <f t="shared" ref="Y53" si="34">IF(Y13&gt;Punkte,1,0)</f>
        <v>0</v>
      </c>
      <c r="Z53" s="1">
        <f t="shared" ref="Z53" si="35">IF(Z13&gt;Punkte,1,0)</f>
        <v>0</v>
      </c>
      <c r="AA53" s="1">
        <f t="shared" ref="AA53:AA86" si="36">SUM(F53:Z53)</f>
        <v>0</v>
      </c>
      <c r="AB53" s="1"/>
      <c r="AD53" s="1">
        <f t="shared" ref="AD53:AF86" si="37">IF(AD13&gt;AD$11,1,0)</f>
        <v>0</v>
      </c>
      <c r="AF53" s="1">
        <f t="shared" si="37"/>
        <v>0</v>
      </c>
      <c r="AG53" s="1">
        <f t="shared" ref="AG53:AG86" si="38">SUM(AD53:AF53)</f>
        <v>0</v>
      </c>
      <c r="AH53" s="1"/>
      <c r="AI53" s="1">
        <f t="shared" ref="AI53:AI86" si="39">E53</f>
        <v>0</v>
      </c>
      <c r="AJ53" s="1">
        <f t="shared" ref="AJ53:AJ86" si="40">AA53</f>
        <v>0</v>
      </c>
      <c r="AK53" s="1">
        <f t="shared" ref="AK53:AK86" si="41">AG53</f>
        <v>0</v>
      </c>
      <c r="AL53" s="40">
        <f t="shared" ref="AL53:AL87" si="42">SUM(E53:AK53)</f>
        <v>0</v>
      </c>
      <c r="BG53" s="1">
        <v>7</v>
      </c>
      <c r="BH53" s="58" t="str">
        <f t="shared" si="16"/>
        <v/>
      </c>
      <c r="BI53" s="58" t="str">
        <f t="shared" si="17"/>
        <v/>
      </c>
      <c r="BJ53" s="58" t="str">
        <f t="shared" si="18"/>
        <v/>
      </c>
      <c r="BK53" s="58" t="str">
        <f t="shared" si="19"/>
        <v/>
      </c>
    </row>
    <row r="54" spans="1:63" hidden="1">
      <c r="E54" s="1">
        <f t="shared" si="27"/>
        <v>0</v>
      </c>
      <c r="F54" s="1">
        <f t="shared" si="28"/>
        <v>0</v>
      </c>
      <c r="G54" s="1">
        <f t="shared" si="28"/>
        <v>0</v>
      </c>
      <c r="H54" s="1">
        <f t="shared" si="28"/>
        <v>0</v>
      </c>
      <c r="I54" s="1">
        <f t="shared" si="28"/>
        <v>0</v>
      </c>
      <c r="J54" s="1">
        <f t="shared" si="28"/>
        <v>0</v>
      </c>
      <c r="K54" s="1">
        <f t="shared" si="28"/>
        <v>0</v>
      </c>
      <c r="L54" s="1">
        <f t="shared" si="28"/>
        <v>0</v>
      </c>
      <c r="M54" s="1">
        <f t="shared" si="28"/>
        <v>0</v>
      </c>
      <c r="N54" s="1">
        <f t="shared" ref="N54" si="43">IF(N14&gt;Punkte,1,0)</f>
        <v>0</v>
      </c>
      <c r="O54" s="1">
        <f t="shared" si="30"/>
        <v>0</v>
      </c>
      <c r="P54" s="1">
        <f t="shared" si="30"/>
        <v>0</v>
      </c>
      <c r="Q54" s="1">
        <f t="shared" ref="Q54" si="44">IF(Q14&gt;Punkte,1,0)</f>
        <v>0</v>
      </c>
      <c r="R54" s="1">
        <f t="shared" si="30"/>
        <v>0</v>
      </c>
      <c r="S54" s="1">
        <f t="shared" si="23"/>
        <v>0</v>
      </c>
      <c r="T54" s="1">
        <f t="shared" si="32"/>
        <v>0</v>
      </c>
      <c r="U54" s="1">
        <f t="shared" si="32"/>
        <v>0</v>
      </c>
      <c r="V54" s="1">
        <f t="shared" ref="V54:X54" si="45">IF(V14&gt;Punkte,1,0)</f>
        <v>0</v>
      </c>
      <c r="W54" s="1">
        <f t="shared" si="45"/>
        <v>0</v>
      </c>
      <c r="X54" s="1">
        <f t="shared" si="45"/>
        <v>0</v>
      </c>
      <c r="Y54" s="1">
        <f t="shared" ref="Y54" si="46">IF(Y14&gt;Punkte,1,0)</f>
        <v>0</v>
      </c>
      <c r="Z54" s="1">
        <f t="shared" ref="Z54" si="47">IF(Z14&gt;Punkte,1,0)</f>
        <v>0</v>
      </c>
      <c r="AA54" s="1">
        <f t="shared" si="36"/>
        <v>0</v>
      </c>
      <c r="AB54" s="1"/>
      <c r="AD54" s="1">
        <f t="shared" si="37"/>
        <v>0</v>
      </c>
      <c r="AF54" s="1">
        <f t="shared" si="37"/>
        <v>0</v>
      </c>
      <c r="AG54" s="1">
        <f t="shared" si="38"/>
        <v>0</v>
      </c>
      <c r="AH54" s="1"/>
      <c r="AI54" s="1">
        <f t="shared" si="39"/>
        <v>0</v>
      </c>
      <c r="AJ54" s="1">
        <f t="shared" si="40"/>
        <v>0</v>
      </c>
      <c r="AK54" s="1">
        <f t="shared" si="41"/>
        <v>0</v>
      </c>
      <c r="AL54" s="40">
        <f t="shared" si="42"/>
        <v>0</v>
      </c>
      <c r="BG54" s="1">
        <v>8</v>
      </c>
      <c r="BH54" s="58" t="str">
        <f t="shared" si="16"/>
        <v/>
      </c>
      <c r="BI54" s="58" t="str">
        <f t="shared" si="17"/>
        <v/>
      </c>
      <c r="BJ54" s="58" t="str">
        <f t="shared" si="18"/>
        <v/>
      </c>
      <c r="BK54" s="58" t="str">
        <f t="shared" si="19"/>
        <v/>
      </c>
    </row>
    <row r="55" spans="1:63" hidden="1">
      <c r="E55" s="1">
        <f t="shared" si="27"/>
        <v>0</v>
      </c>
      <c r="F55" s="1">
        <f t="shared" si="28"/>
        <v>0</v>
      </c>
      <c r="G55" s="1">
        <f t="shared" si="28"/>
        <v>0</v>
      </c>
      <c r="H55" s="1">
        <f t="shared" si="28"/>
        <v>0</v>
      </c>
      <c r="I55" s="1">
        <f t="shared" si="28"/>
        <v>0</v>
      </c>
      <c r="J55" s="1">
        <f t="shared" si="28"/>
        <v>0</v>
      </c>
      <c r="K55" s="1">
        <f t="shared" si="28"/>
        <v>0</v>
      </c>
      <c r="L55" s="1">
        <f t="shared" si="28"/>
        <v>0</v>
      </c>
      <c r="M55" s="1">
        <f t="shared" si="28"/>
        <v>0</v>
      </c>
      <c r="N55" s="1">
        <f t="shared" ref="N55" si="48">IF(N15&gt;Punkte,1,0)</f>
        <v>0</v>
      </c>
      <c r="O55" s="1">
        <f t="shared" si="30"/>
        <v>0</v>
      </c>
      <c r="P55" s="1">
        <f t="shared" si="30"/>
        <v>0</v>
      </c>
      <c r="Q55" s="1">
        <f t="shared" ref="Q55" si="49">IF(Q15&gt;Punkte,1,0)</f>
        <v>0</v>
      </c>
      <c r="R55" s="1">
        <f t="shared" si="30"/>
        <v>0</v>
      </c>
      <c r="S55" s="1">
        <f t="shared" si="23"/>
        <v>0</v>
      </c>
      <c r="T55" s="1">
        <f t="shared" si="32"/>
        <v>0</v>
      </c>
      <c r="U55" s="1">
        <f t="shared" si="32"/>
        <v>0</v>
      </c>
      <c r="V55" s="1">
        <f t="shared" ref="V55:X55" si="50">IF(V15&gt;Punkte,1,0)</f>
        <v>0</v>
      </c>
      <c r="W55" s="1">
        <f t="shared" si="50"/>
        <v>0</v>
      </c>
      <c r="X55" s="1">
        <f t="shared" si="50"/>
        <v>0</v>
      </c>
      <c r="Y55" s="1">
        <f t="shared" ref="Y55" si="51">IF(Y15&gt;Punkte,1,0)</f>
        <v>0</v>
      </c>
      <c r="Z55" s="1">
        <f t="shared" ref="Z55" si="52">IF(Z15&gt;Punkte,1,0)</f>
        <v>0</v>
      </c>
      <c r="AA55" s="1">
        <f t="shared" si="36"/>
        <v>0</v>
      </c>
      <c r="AB55" s="1"/>
      <c r="AD55" s="1">
        <f t="shared" si="37"/>
        <v>0</v>
      </c>
      <c r="AF55" s="1">
        <f t="shared" si="37"/>
        <v>0</v>
      </c>
      <c r="AG55" s="1">
        <f t="shared" si="38"/>
        <v>0</v>
      </c>
      <c r="AH55" s="1"/>
      <c r="AI55" s="1">
        <f t="shared" si="39"/>
        <v>0</v>
      </c>
      <c r="AJ55" s="1">
        <f t="shared" si="40"/>
        <v>0</v>
      </c>
      <c r="AK55" s="1">
        <f t="shared" si="41"/>
        <v>0</v>
      </c>
      <c r="AL55" s="40">
        <f t="shared" si="42"/>
        <v>0</v>
      </c>
      <c r="BG55" s="1">
        <v>9</v>
      </c>
      <c r="BH55" s="58" t="str">
        <f t="shared" si="16"/>
        <v/>
      </c>
      <c r="BI55" s="58" t="str">
        <f t="shared" si="17"/>
        <v/>
      </c>
      <c r="BJ55" s="58" t="str">
        <f t="shared" si="18"/>
        <v/>
      </c>
      <c r="BK55" s="58" t="str">
        <f t="shared" si="19"/>
        <v/>
      </c>
    </row>
    <row r="56" spans="1:63" hidden="1">
      <c r="E56" s="1">
        <f t="shared" si="27"/>
        <v>0</v>
      </c>
      <c r="F56" s="1">
        <f t="shared" si="28"/>
        <v>0</v>
      </c>
      <c r="G56" s="1">
        <f t="shared" si="28"/>
        <v>0</v>
      </c>
      <c r="H56" s="1">
        <f t="shared" si="28"/>
        <v>0</v>
      </c>
      <c r="I56" s="1">
        <f t="shared" si="28"/>
        <v>0</v>
      </c>
      <c r="J56" s="1">
        <f t="shared" si="28"/>
        <v>0</v>
      </c>
      <c r="K56" s="1">
        <f t="shared" si="28"/>
        <v>0</v>
      </c>
      <c r="L56" s="1">
        <f t="shared" si="28"/>
        <v>0</v>
      </c>
      <c r="M56" s="1">
        <f t="shared" si="28"/>
        <v>0</v>
      </c>
      <c r="N56" s="1">
        <f t="shared" ref="N56" si="53">IF(N16&gt;Punkte,1,0)</f>
        <v>0</v>
      </c>
      <c r="O56" s="1">
        <f t="shared" si="30"/>
        <v>0</v>
      </c>
      <c r="P56" s="1">
        <f t="shared" si="30"/>
        <v>0</v>
      </c>
      <c r="Q56" s="1">
        <f t="shared" ref="Q56" si="54">IF(Q16&gt;Punkte,1,0)</f>
        <v>0</v>
      </c>
      <c r="R56" s="1">
        <f t="shared" si="30"/>
        <v>0</v>
      </c>
      <c r="S56" s="1">
        <f t="shared" si="23"/>
        <v>0</v>
      </c>
      <c r="T56" s="1">
        <f t="shared" si="32"/>
        <v>0</v>
      </c>
      <c r="U56" s="1">
        <f t="shared" si="32"/>
        <v>0</v>
      </c>
      <c r="V56" s="1">
        <f t="shared" ref="V56:X56" si="55">IF(V16&gt;Punkte,1,0)</f>
        <v>0</v>
      </c>
      <c r="W56" s="1">
        <f t="shared" si="55"/>
        <v>0</v>
      </c>
      <c r="X56" s="1">
        <f t="shared" si="55"/>
        <v>0</v>
      </c>
      <c r="Y56" s="1">
        <f t="shared" ref="Y56" si="56">IF(Y16&gt;Punkte,1,0)</f>
        <v>0</v>
      </c>
      <c r="Z56" s="1">
        <f t="shared" ref="Z56" si="57">IF(Z16&gt;Punkte,1,0)</f>
        <v>0</v>
      </c>
      <c r="AA56" s="1">
        <f t="shared" si="36"/>
        <v>0</v>
      </c>
      <c r="AB56" s="1"/>
      <c r="AD56" s="1">
        <f t="shared" si="37"/>
        <v>0</v>
      </c>
      <c r="AF56" s="1">
        <f t="shared" si="37"/>
        <v>0</v>
      </c>
      <c r="AG56" s="1">
        <f t="shared" si="38"/>
        <v>0</v>
      </c>
      <c r="AH56" s="1"/>
      <c r="AI56" s="1">
        <f t="shared" si="39"/>
        <v>0</v>
      </c>
      <c r="AJ56" s="1">
        <f t="shared" si="40"/>
        <v>0</v>
      </c>
      <c r="AK56" s="1">
        <f t="shared" si="41"/>
        <v>0</v>
      </c>
      <c r="AL56" s="40">
        <f t="shared" si="42"/>
        <v>0</v>
      </c>
      <c r="BG56" s="1">
        <v>10</v>
      </c>
      <c r="BH56" s="58" t="str">
        <f t="shared" si="16"/>
        <v/>
      </c>
      <c r="BI56" s="58" t="str">
        <f t="shared" si="17"/>
        <v/>
      </c>
      <c r="BJ56" s="58" t="str">
        <f t="shared" si="18"/>
        <v/>
      </c>
      <c r="BK56" s="58" t="str">
        <f t="shared" si="19"/>
        <v/>
      </c>
    </row>
    <row r="57" spans="1:63" hidden="1">
      <c r="E57" s="1">
        <f t="shared" si="27"/>
        <v>0</v>
      </c>
      <c r="F57" s="1">
        <f t="shared" si="28"/>
        <v>0</v>
      </c>
      <c r="G57" s="1">
        <f t="shared" si="28"/>
        <v>0</v>
      </c>
      <c r="H57" s="1">
        <f t="shared" si="28"/>
        <v>0</v>
      </c>
      <c r="I57" s="1">
        <f t="shared" si="28"/>
        <v>0</v>
      </c>
      <c r="J57" s="1">
        <f t="shared" si="28"/>
        <v>0</v>
      </c>
      <c r="K57" s="1">
        <f t="shared" si="28"/>
        <v>0</v>
      </c>
      <c r="L57" s="1">
        <f t="shared" si="28"/>
        <v>0</v>
      </c>
      <c r="M57" s="1">
        <f t="shared" si="28"/>
        <v>0</v>
      </c>
      <c r="N57" s="1">
        <f t="shared" ref="N57" si="58">IF(N17&gt;Punkte,1,0)</f>
        <v>0</v>
      </c>
      <c r="O57" s="1">
        <f t="shared" si="30"/>
        <v>0</v>
      </c>
      <c r="P57" s="1">
        <f t="shared" si="30"/>
        <v>0</v>
      </c>
      <c r="Q57" s="1">
        <f t="shared" ref="Q57" si="59">IF(Q17&gt;Punkte,1,0)</f>
        <v>0</v>
      </c>
      <c r="R57" s="1">
        <f t="shared" si="30"/>
        <v>0</v>
      </c>
      <c r="S57" s="1">
        <f t="shared" si="23"/>
        <v>0</v>
      </c>
      <c r="T57" s="1">
        <f t="shared" si="32"/>
        <v>0</v>
      </c>
      <c r="U57" s="1">
        <f t="shared" si="32"/>
        <v>0</v>
      </c>
      <c r="V57" s="1">
        <f t="shared" ref="V57:X57" si="60">IF(V17&gt;Punkte,1,0)</f>
        <v>0</v>
      </c>
      <c r="W57" s="1">
        <f t="shared" si="60"/>
        <v>0</v>
      </c>
      <c r="X57" s="1">
        <f t="shared" si="60"/>
        <v>0</v>
      </c>
      <c r="Y57" s="1">
        <f t="shared" ref="Y57" si="61">IF(Y17&gt;Punkte,1,0)</f>
        <v>0</v>
      </c>
      <c r="Z57" s="1">
        <f t="shared" ref="Z57" si="62">IF(Z17&gt;Punkte,1,0)</f>
        <v>0</v>
      </c>
      <c r="AA57" s="1">
        <f t="shared" si="36"/>
        <v>0</v>
      </c>
      <c r="AB57" s="1"/>
      <c r="AD57" s="1">
        <f t="shared" si="37"/>
        <v>0</v>
      </c>
      <c r="AF57" s="1">
        <f t="shared" si="37"/>
        <v>0</v>
      </c>
      <c r="AG57" s="1">
        <f t="shared" si="38"/>
        <v>0</v>
      </c>
      <c r="AH57" s="1"/>
      <c r="AI57" s="1">
        <f t="shared" si="39"/>
        <v>0</v>
      </c>
      <c r="AJ57" s="1">
        <f t="shared" si="40"/>
        <v>0</v>
      </c>
      <c r="AK57" s="1">
        <f t="shared" si="41"/>
        <v>0</v>
      </c>
      <c r="AL57" s="40">
        <f t="shared" si="42"/>
        <v>0</v>
      </c>
      <c r="BG57" s="1">
        <v>11</v>
      </c>
      <c r="BH57" s="58" t="str">
        <f t="shared" si="16"/>
        <v/>
      </c>
      <c r="BI57" s="58" t="str">
        <f t="shared" si="17"/>
        <v/>
      </c>
      <c r="BJ57" s="58" t="str">
        <f t="shared" si="18"/>
        <v/>
      </c>
      <c r="BK57" s="58" t="str">
        <f t="shared" si="19"/>
        <v/>
      </c>
    </row>
    <row r="58" spans="1:63" hidden="1">
      <c r="E58" s="1">
        <f t="shared" si="27"/>
        <v>0</v>
      </c>
      <c r="F58" s="1">
        <f t="shared" si="28"/>
        <v>0</v>
      </c>
      <c r="G58" s="1">
        <f t="shared" si="28"/>
        <v>0</v>
      </c>
      <c r="H58" s="1">
        <f t="shared" si="28"/>
        <v>0</v>
      </c>
      <c r="I58" s="1">
        <f t="shared" si="28"/>
        <v>0</v>
      </c>
      <c r="J58" s="1">
        <f t="shared" si="28"/>
        <v>0</v>
      </c>
      <c r="K58" s="1">
        <f t="shared" si="28"/>
        <v>0</v>
      </c>
      <c r="L58" s="1">
        <f t="shared" si="28"/>
        <v>0</v>
      </c>
      <c r="M58" s="1">
        <f t="shared" si="28"/>
        <v>0</v>
      </c>
      <c r="N58" s="1">
        <f t="shared" ref="N58" si="63">IF(N18&gt;Punkte,1,0)</f>
        <v>0</v>
      </c>
      <c r="O58" s="1">
        <f t="shared" si="30"/>
        <v>0</v>
      </c>
      <c r="P58" s="1">
        <f t="shared" si="30"/>
        <v>0</v>
      </c>
      <c r="Q58" s="1">
        <f t="shared" ref="Q58" si="64">IF(Q18&gt;Punkte,1,0)</f>
        <v>0</v>
      </c>
      <c r="R58" s="1">
        <f t="shared" si="30"/>
        <v>0</v>
      </c>
      <c r="S58" s="1">
        <f t="shared" si="23"/>
        <v>0</v>
      </c>
      <c r="T58" s="1">
        <f t="shared" si="32"/>
        <v>0</v>
      </c>
      <c r="U58" s="1">
        <f t="shared" si="32"/>
        <v>0</v>
      </c>
      <c r="V58" s="1">
        <f t="shared" ref="V58:X58" si="65">IF(V18&gt;Punkte,1,0)</f>
        <v>0</v>
      </c>
      <c r="W58" s="1">
        <f t="shared" si="65"/>
        <v>0</v>
      </c>
      <c r="X58" s="1">
        <f t="shared" si="65"/>
        <v>0</v>
      </c>
      <c r="Y58" s="1">
        <f t="shared" ref="Y58" si="66">IF(Y18&gt;Punkte,1,0)</f>
        <v>0</v>
      </c>
      <c r="Z58" s="1">
        <f t="shared" ref="Z58" si="67">IF(Z18&gt;Punkte,1,0)</f>
        <v>0</v>
      </c>
      <c r="AA58" s="1">
        <f t="shared" si="36"/>
        <v>0</v>
      </c>
      <c r="AB58" s="1"/>
      <c r="AD58" s="1">
        <f t="shared" si="37"/>
        <v>0</v>
      </c>
      <c r="AF58" s="1">
        <f t="shared" si="37"/>
        <v>0</v>
      </c>
      <c r="AG58" s="1">
        <f t="shared" si="38"/>
        <v>0</v>
      </c>
      <c r="AH58" s="1"/>
      <c r="AI58" s="1">
        <f t="shared" si="39"/>
        <v>0</v>
      </c>
      <c r="AJ58" s="1">
        <f t="shared" si="40"/>
        <v>0</v>
      </c>
      <c r="AK58" s="1">
        <f t="shared" si="41"/>
        <v>0</v>
      </c>
      <c r="AL58" s="40">
        <f t="shared" si="42"/>
        <v>0</v>
      </c>
      <c r="BG58" s="1">
        <v>12</v>
      </c>
      <c r="BH58" s="58" t="str">
        <f t="shared" si="16"/>
        <v/>
      </c>
      <c r="BI58" s="58" t="str">
        <f t="shared" si="17"/>
        <v/>
      </c>
      <c r="BJ58" s="58" t="str">
        <f t="shared" si="18"/>
        <v/>
      </c>
      <c r="BK58" s="58" t="str">
        <f t="shared" si="19"/>
        <v/>
      </c>
    </row>
    <row r="59" spans="1:63" hidden="1">
      <c r="E59" s="1">
        <f t="shared" si="27"/>
        <v>0</v>
      </c>
      <c r="F59" s="1">
        <f t="shared" si="28"/>
        <v>0</v>
      </c>
      <c r="G59" s="1">
        <f t="shared" si="28"/>
        <v>0</v>
      </c>
      <c r="H59" s="1">
        <f t="shared" si="28"/>
        <v>0</v>
      </c>
      <c r="I59" s="1">
        <f t="shared" si="28"/>
        <v>0</v>
      </c>
      <c r="J59" s="1">
        <f t="shared" si="28"/>
        <v>0</v>
      </c>
      <c r="K59" s="1">
        <f t="shared" si="28"/>
        <v>0</v>
      </c>
      <c r="L59" s="1">
        <f t="shared" si="28"/>
        <v>0</v>
      </c>
      <c r="M59" s="1">
        <f t="shared" si="28"/>
        <v>0</v>
      </c>
      <c r="N59" s="1">
        <f t="shared" ref="N59" si="68">IF(N19&gt;Punkte,1,0)</f>
        <v>0</v>
      </c>
      <c r="O59" s="1">
        <f t="shared" si="30"/>
        <v>0</v>
      </c>
      <c r="P59" s="1">
        <f t="shared" si="30"/>
        <v>0</v>
      </c>
      <c r="Q59" s="1">
        <f t="shared" ref="Q59" si="69">IF(Q19&gt;Punkte,1,0)</f>
        <v>0</v>
      </c>
      <c r="R59" s="1">
        <f t="shared" si="30"/>
        <v>0</v>
      </c>
      <c r="S59" s="1">
        <f t="shared" si="23"/>
        <v>0</v>
      </c>
      <c r="T59" s="1">
        <f t="shared" si="32"/>
        <v>0</v>
      </c>
      <c r="U59" s="1">
        <f t="shared" si="32"/>
        <v>0</v>
      </c>
      <c r="V59" s="1">
        <f t="shared" ref="V59:X59" si="70">IF(V19&gt;Punkte,1,0)</f>
        <v>0</v>
      </c>
      <c r="W59" s="1">
        <f t="shared" si="70"/>
        <v>0</v>
      </c>
      <c r="X59" s="1">
        <f t="shared" si="70"/>
        <v>0</v>
      </c>
      <c r="Y59" s="1">
        <f t="shared" ref="Y59" si="71">IF(Y19&gt;Punkte,1,0)</f>
        <v>0</v>
      </c>
      <c r="Z59" s="1">
        <f t="shared" ref="Z59" si="72">IF(Z19&gt;Punkte,1,0)</f>
        <v>0</v>
      </c>
      <c r="AA59" s="1">
        <f t="shared" si="36"/>
        <v>0</v>
      </c>
      <c r="AB59" s="1"/>
      <c r="AD59" s="1">
        <f t="shared" si="37"/>
        <v>0</v>
      </c>
      <c r="AF59" s="1">
        <f t="shared" si="37"/>
        <v>0</v>
      </c>
      <c r="AG59" s="1">
        <f t="shared" si="38"/>
        <v>0</v>
      </c>
      <c r="AH59" s="1"/>
      <c r="AI59" s="1">
        <f t="shared" si="39"/>
        <v>0</v>
      </c>
      <c r="AJ59" s="1">
        <f t="shared" si="40"/>
        <v>0</v>
      </c>
      <c r="AK59" s="1">
        <f t="shared" si="41"/>
        <v>0</v>
      </c>
      <c r="AL59" s="40">
        <f t="shared" si="42"/>
        <v>0</v>
      </c>
      <c r="BG59" s="1">
        <v>13</v>
      </c>
      <c r="BH59" s="58" t="str">
        <f t="shared" si="16"/>
        <v/>
      </c>
      <c r="BI59" s="58" t="str">
        <f t="shared" si="17"/>
        <v/>
      </c>
      <c r="BJ59" s="58" t="str">
        <f t="shared" si="18"/>
        <v/>
      </c>
      <c r="BK59" s="58" t="str">
        <f t="shared" si="19"/>
        <v/>
      </c>
    </row>
    <row r="60" spans="1:63" hidden="1">
      <c r="E60" s="1">
        <f t="shared" si="27"/>
        <v>0</v>
      </c>
      <c r="F60" s="1">
        <f t="shared" si="28"/>
        <v>0</v>
      </c>
      <c r="G60" s="1">
        <f t="shared" si="28"/>
        <v>0</v>
      </c>
      <c r="H60" s="1">
        <f t="shared" si="28"/>
        <v>0</v>
      </c>
      <c r="I60" s="1">
        <f t="shared" si="28"/>
        <v>0</v>
      </c>
      <c r="J60" s="1">
        <f t="shared" si="28"/>
        <v>0</v>
      </c>
      <c r="K60" s="1">
        <f t="shared" si="28"/>
        <v>0</v>
      </c>
      <c r="L60" s="1">
        <f t="shared" si="28"/>
        <v>0</v>
      </c>
      <c r="M60" s="1">
        <f t="shared" si="28"/>
        <v>0</v>
      </c>
      <c r="N60" s="1">
        <f t="shared" ref="N60" si="73">IF(N20&gt;Punkte,1,0)</f>
        <v>0</v>
      </c>
      <c r="O60" s="1">
        <f t="shared" si="30"/>
        <v>0</v>
      </c>
      <c r="P60" s="1">
        <f t="shared" si="30"/>
        <v>0</v>
      </c>
      <c r="Q60" s="1">
        <f t="shared" ref="Q60" si="74">IF(Q20&gt;Punkte,1,0)</f>
        <v>0</v>
      </c>
      <c r="R60" s="1">
        <f t="shared" si="30"/>
        <v>0</v>
      </c>
      <c r="S60" s="1">
        <f t="shared" si="23"/>
        <v>0</v>
      </c>
      <c r="T60" s="1">
        <f t="shared" si="32"/>
        <v>0</v>
      </c>
      <c r="U60" s="1">
        <f t="shared" si="32"/>
        <v>0</v>
      </c>
      <c r="V60" s="1">
        <f t="shared" ref="V60:X60" si="75">IF(V20&gt;Punkte,1,0)</f>
        <v>0</v>
      </c>
      <c r="W60" s="1">
        <f t="shared" si="75"/>
        <v>0</v>
      </c>
      <c r="X60" s="1">
        <f t="shared" si="75"/>
        <v>0</v>
      </c>
      <c r="Y60" s="1">
        <f t="shared" ref="Y60" si="76">IF(Y20&gt;Punkte,1,0)</f>
        <v>0</v>
      </c>
      <c r="Z60" s="1">
        <f t="shared" ref="Z60" si="77">IF(Z20&gt;Punkte,1,0)</f>
        <v>0</v>
      </c>
      <c r="AA60" s="1">
        <f t="shared" si="36"/>
        <v>0</v>
      </c>
      <c r="AB60" s="1"/>
      <c r="AD60" s="1">
        <f t="shared" si="37"/>
        <v>0</v>
      </c>
      <c r="AF60" s="1">
        <f t="shared" si="37"/>
        <v>0</v>
      </c>
      <c r="AG60" s="1">
        <f t="shared" si="38"/>
        <v>0</v>
      </c>
      <c r="AH60" s="1"/>
      <c r="AI60" s="1">
        <f t="shared" si="39"/>
        <v>0</v>
      </c>
      <c r="AJ60" s="1">
        <f t="shared" si="40"/>
        <v>0</v>
      </c>
      <c r="AK60" s="1">
        <f t="shared" si="41"/>
        <v>0</v>
      </c>
      <c r="AL60" s="40">
        <f t="shared" si="42"/>
        <v>0</v>
      </c>
      <c r="BG60" s="1">
        <v>14</v>
      </c>
      <c r="BH60" s="58" t="str">
        <f t="shared" si="16"/>
        <v/>
      </c>
      <c r="BI60" s="58" t="str">
        <f t="shared" si="17"/>
        <v/>
      </c>
      <c r="BJ60" s="58" t="str">
        <f t="shared" si="18"/>
        <v/>
      </c>
      <c r="BK60" s="58" t="str">
        <f t="shared" si="19"/>
        <v/>
      </c>
    </row>
    <row r="61" spans="1:63" hidden="1">
      <c r="E61" s="1">
        <f t="shared" si="27"/>
        <v>0</v>
      </c>
      <c r="F61" s="1">
        <f t="shared" si="28"/>
        <v>0</v>
      </c>
      <c r="G61" s="1">
        <f t="shared" si="28"/>
        <v>0</v>
      </c>
      <c r="H61" s="1">
        <f t="shared" si="28"/>
        <v>0</v>
      </c>
      <c r="I61" s="1">
        <f t="shared" si="28"/>
        <v>0</v>
      </c>
      <c r="J61" s="1">
        <f t="shared" si="28"/>
        <v>0</v>
      </c>
      <c r="K61" s="1">
        <f t="shared" si="28"/>
        <v>0</v>
      </c>
      <c r="L61" s="1">
        <f t="shared" si="28"/>
        <v>0</v>
      </c>
      <c r="M61" s="1">
        <f t="shared" si="28"/>
        <v>0</v>
      </c>
      <c r="N61" s="1">
        <f t="shared" ref="N61" si="78">IF(N21&gt;Punkte,1,0)</f>
        <v>0</v>
      </c>
      <c r="O61" s="1">
        <f t="shared" si="30"/>
        <v>0</v>
      </c>
      <c r="P61" s="1">
        <f t="shared" si="30"/>
        <v>0</v>
      </c>
      <c r="Q61" s="1">
        <f t="shared" ref="Q61" si="79">IF(Q21&gt;Punkte,1,0)</f>
        <v>0</v>
      </c>
      <c r="R61" s="1">
        <f t="shared" si="30"/>
        <v>0</v>
      </c>
      <c r="S61" s="1">
        <f t="shared" si="23"/>
        <v>0</v>
      </c>
      <c r="T61" s="1">
        <f t="shared" si="32"/>
        <v>0</v>
      </c>
      <c r="U61" s="1">
        <f t="shared" si="32"/>
        <v>0</v>
      </c>
      <c r="V61" s="1">
        <f t="shared" ref="V61:X61" si="80">IF(V21&gt;Punkte,1,0)</f>
        <v>0</v>
      </c>
      <c r="W61" s="1">
        <f t="shared" si="80"/>
        <v>0</v>
      </c>
      <c r="X61" s="1">
        <f t="shared" si="80"/>
        <v>0</v>
      </c>
      <c r="Y61" s="1">
        <f t="shared" ref="Y61" si="81">IF(Y21&gt;Punkte,1,0)</f>
        <v>0</v>
      </c>
      <c r="Z61" s="1">
        <f t="shared" ref="Z61" si="82">IF(Z21&gt;Punkte,1,0)</f>
        <v>0</v>
      </c>
      <c r="AA61" s="1">
        <f t="shared" si="36"/>
        <v>0</v>
      </c>
      <c r="AB61" s="1"/>
      <c r="AD61" s="1">
        <f t="shared" si="37"/>
        <v>0</v>
      </c>
      <c r="AF61" s="1">
        <f t="shared" si="37"/>
        <v>0</v>
      </c>
      <c r="AG61" s="1">
        <f t="shared" si="38"/>
        <v>0</v>
      </c>
      <c r="AH61" s="1"/>
      <c r="AI61" s="1">
        <f t="shared" si="39"/>
        <v>0</v>
      </c>
      <c r="AJ61" s="1">
        <f t="shared" si="40"/>
        <v>0</v>
      </c>
      <c r="AK61" s="1">
        <f t="shared" si="41"/>
        <v>0</v>
      </c>
      <c r="AL61" s="40">
        <f t="shared" si="42"/>
        <v>0</v>
      </c>
      <c r="BG61" s="1">
        <v>15</v>
      </c>
      <c r="BH61" s="58" t="str">
        <f t="shared" si="16"/>
        <v/>
      </c>
      <c r="BI61" s="58" t="str">
        <f t="shared" si="17"/>
        <v/>
      </c>
      <c r="BJ61" s="58" t="str">
        <f t="shared" si="18"/>
        <v/>
      </c>
      <c r="BK61" s="58" t="str">
        <f t="shared" si="19"/>
        <v/>
      </c>
    </row>
    <row r="62" spans="1:63" hidden="1">
      <c r="E62" s="1">
        <f t="shared" si="27"/>
        <v>0</v>
      </c>
      <c r="F62" s="1">
        <f t="shared" si="28"/>
        <v>0</v>
      </c>
      <c r="G62" s="1">
        <f t="shared" si="28"/>
        <v>0</v>
      </c>
      <c r="H62" s="1">
        <f t="shared" si="28"/>
        <v>0</v>
      </c>
      <c r="I62" s="1">
        <f t="shared" si="28"/>
        <v>0</v>
      </c>
      <c r="J62" s="1">
        <f t="shared" si="28"/>
        <v>0</v>
      </c>
      <c r="K62" s="1">
        <f t="shared" si="28"/>
        <v>0</v>
      </c>
      <c r="L62" s="1">
        <f t="shared" si="28"/>
        <v>0</v>
      </c>
      <c r="M62" s="1">
        <f t="shared" si="28"/>
        <v>0</v>
      </c>
      <c r="N62" s="1">
        <f t="shared" ref="N62" si="83">IF(N22&gt;Punkte,1,0)</f>
        <v>0</v>
      </c>
      <c r="O62" s="1">
        <f t="shared" si="30"/>
        <v>0</v>
      </c>
      <c r="P62" s="1">
        <f t="shared" si="30"/>
        <v>0</v>
      </c>
      <c r="Q62" s="1">
        <f t="shared" ref="Q62" si="84">IF(Q22&gt;Punkte,1,0)</f>
        <v>0</v>
      </c>
      <c r="R62" s="1">
        <f t="shared" si="30"/>
        <v>0</v>
      </c>
      <c r="S62" s="1">
        <f t="shared" si="23"/>
        <v>0</v>
      </c>
      <c r="T62" s="1">
        <f t="shared" si="32"/>
        <v>0</v>
      </c>
      <c r="U62" s="1">
        <f t="shared" si="32"/>
        <v>0</v>
      </c>
      <c r="V62" s="1">
        <f t="shared" ref="V62:X62" si="85">IF(V22&gt;Punkte,1,0)</f>
        <v>0</v>
      </c>
      <c r="W62" s="1">
        <f t="shared" si="85"/>
        <v>0</v>
      </c>
      <c r="X62" s="1">
        <f t="shared" si="85"/>
        <v>0</v>
      </c>
      <c r="Y62" s="1">
        <f t="shared" ref="Y62" si="86">IF(Y22&gt;Punkte,1,0)</f>
        <v>0</v>
      </c>
      <c r="Z62" s="1">
        <f t="shared" ref="Z62" si="87">IF(Z22&gt;Punkte,1,0)</f>
        <v>0</v>
      </c>
      <c r="AA62" s="1">
        <f t="shared" si="36"/>
        <v>0</v>
      </c>
      <c r="AB62" s="1"/>
      <c r="AD62" s="1">
        <f t="shared" si="37"/>
        <v>0</v>
      </c>
      <c r="AF62" s="1">
        <f t="shared" si="37"/>
        <v>0</v>
      </c>
      <c r="AG62" s="1">
        <f t="shared" si="38"/>
        <v>0</v>
      </c>
      <c r="AH62" s="1"/>
      <c r="AI62" s="1">
        <f t="shared" si="39"/>
        <v>0</v>
      </c>
      <c r="AJ62" s="1">
        <f t="shared" si="40"/>
        <v>0</v>
      </c>
      <c r="AK62" s="1">
        <f t="shared" si="41"/>
        <v>0</v>
      </c>
      <c r="AL62" s="40">
        <f t="shared" si="42"/>
        <v>0</v>
      </c>
      <c r="BG62" s="1">
        <v>16</v>
      </c>
      <c r="BH62" s="58" t="str">
        <f t="shared" si="16"/>
        <v/>
      </c>
      <c r="BI62" s="58" t="str">
        <f t="shared" si="17"/>
        <v/>
      </c>
      <c r="BJ62" s="58" t="str">
        <f t="shared" si="18"/>
        <v/>
      </c>
      <c r="BK62" s="58" t="str">
        <f t="shared" si="19"/>
        <v/>
      </c>
    </row>
    <row r="63" spans="1:63" hidden="1">
      <c r="E63" s="1">
        <f t="shared" si="27"/>
        <v>0</v>
      </c>
      <c r="F63" s="1">
        <f t="shared" ref="F63:M69" si="88">IF(F23&gt;Punkte,1,0)</f>
        <v>0</v>
      </c>
      <c r="G63" s="1">
        <f t="shared" si="88"/>
        <v>0</v>
      </c>
      <c r="H63" s="1">
        <f t="shared" si="88"/>
        <v>0</v>
      </c>
      <c r="I63" s="1">
        <f t="shared" si="88"/>
        <v>0</v>
      </c>
      <c r="J63" s="1">
        <f t="shared" si="88"/>
        <v>0</v>
      </c>
      <c r="K63" s="1">
        <f t="shared" si="88"/>
        <v>0</v>
      </c>
      <c r="L63" s="1">
        <f t="shared" si="88"/>
        <v>0</v>
      </c>
      <c r="M63" s="1">
        <f t="shared" si="88"/>
        <v>0</v>
      </c>
      <c r="N63" s="1">
        <f t="shared" ref="N63" si="89">IF(N23&gt;Punkte,1,0)</f>
        <v>0</v>
      </c>
      <c r="O63" s="1">
        <f t="shared" si="30"/>
        <v>0</v>
      </c>
      <c r="P63" s="1">
        <f t="shared" si="30"/>
        <v>0</v>
      </c>
      <c r="Q63" s="1">
        <f t="shared" ref="Q63" si="90">IF(Q23&gt;Punkte,1,0)</f>
        <v>0</v>
      </c>
      <c r="R63" s="1">
        <f t="shared" si="30"/>
        <v>0</v>
      </c>
      <c r="S63" s="1">
        <f t="shared" si="23"/>
        <v>0</v>
      </c>
      <c r="T63" s="1">
        <f t="shared" si="32"/>
        <v>0</v>
      </c>
      <c r="U63" s="1">
        <f t="shared" si="32"/>
        <v>0</v>
      </c>
      <c r="V63" s="1">
        <f t="shared" ref="V63:X63" si="91">IF(V23&gt;Punkte,1,0)</f>
        <v>0</v>
      </c>
      <c r="W63" s="1">
        <f t="shared" si="91"/>
        <v>0</v>
      </c>
      <c r="X63" s="1">
        <f t="shared" si="91"/>
        <v>0</v>
      </c>
      <c r="Y63" s="1">
        <f t="shared" ref="Y63" si="92">IF(Y23&gt;Punkte,1,0)</f>
        <v>0</v>
      </c>
      <c r="Z63" s="1">
        <f t="shared" ref="Z63" si="93">IF(Z23&gt;Punkte,1,0)</f>
        <v>0</v>
      </c>
      <c r="AA63" s="1">
        <f t="shared" si="36"/>
        <v>0</v>
      </c>
      <c r="AB63" s="1"/>
      <c r="AD63" s="1">
        <f t="shared" si="37"/>
        <v>0</v>
      </c>
      <c r="AF63" s="1">
        <f t="shared" si="37"/>
        <v>0</v>
      </c>
      <c r="AG63" s="1">
        <f t="shared" si="38"/>
        <v>0</v>
      </c>
      <c r="AH63" s="1"/>
      <c r="AI63" s="1">
        <f t="shared" si="39"/>
        <v>0</v>
      </c>
      <c r="AJ63" s="1">
        <f t="shared" si="40"/>
        <v>0</v>
      </c>
      <c r="AK63" s="1">
        <f t="shared" si="41"/>
        <v>0</v>
      </c>
      <c r="AL63" s="40">
        <f t="shared" si="42"/>
        <v>0</v>
      </c>
      <c r="BG63" s="1">
        <v>17</v>
      </c>
      <c r="BH63" s="58" t="str">
        <f t="shared" si="16"/>
        <v/>
      </c>
      <c r="BI63" s="58" t="str">
        <f t="shared" si="17"/>
        <v/>
      </c>
      <c r="BJ63" s="58" t="str">
        <f t="shared" si="18"/>
        <v/>
      </c>
      <c r="BK63" s="58" t="str">
        <f t="shared" si="19"/>
        <v/>
      </c>
    </row>
    <row r="64" spans="1:63" hidden="1">
      <c r="E64" s="1">
        <f t="shared" si="27"/>
        <v>0</v>
      </c>
      <c r="F64" s="1">
        <f t="shared" si="88"/>
        <v>0</v>
      </c>
      <c r="G64" s="1">
        <f t="shared" si="88"/>
        <v>0</v>
      </c>
      <c r="H64" s="1">
        <f t="shared" si="88"/>
        <v>0</v>
      </c>
      <c r="I64" s="1">
        <f t="shared" si="88"/>
        <v>0</v>
      </c>
      <c r="J64" s="1">
        <f t="shared" si="88"/>
        <v>0</v>
      </c>
      <c r="K64" s="1">
        <f t="shared" si="88"/>
        <v>0</v>
      </c>
      <c r="L64" s="1">
        <f t="shared" si="88"/>
        <v>0</v>
      </c>
      <c r="M64" s="1">
        <f t="shared" si="88"/>
        <v>0</v>
      </c>
      <c r="N64" s="1">
        <f t="shared" ref="N64" si="94">IF(N24&gt;Punkte,1,0)</f>
        <v>0</v>
      </c>
      <c r="O64" s="1">
        <f t="shared" si="30"/>
        <v>0</v>
      </c>
      <c r="P64" s="1">
        <f t="shared" si="30"/>
        <v>0</v>
      </c>
      <c r="Q64" s="1">
        <f t="shared" ref="Q64" si="95">IF(Q24&gt;Punkte,1,0)</f>
        <v>0</v>
      </c>
      <c r="R64" s="1">
        <f t="shared" si="30"/>
        <v>0</v>
      </c>
      <c r="S64" s="1">
        <f t="shared" si="23"/>
        <v>0</v>
      </c>
      <c r="T64" s="1">
        <f t="shared" si="32"/>
        <v>0</v>
      </c>
      <c r="U64" s="1">
        <f t="shared" si="32"/>
        <v>0</v>
      </c>
      <c r="V64" s="1">
        <f t="shared" ref="V64:X64" si="96">IF(V24&gt;Punkte,1,0)</f>
        <v>0</v>
      </c>
      <c r="W64" s="1">
        <f t="shared" si="96"/>
        <v>0</v>
      </c>
      <c r="X64" s="1">
        <f t="shared" si="96"/>
        <v>0</v>
      </c>
      <c r="Y64" s="1">
        <f t="shared" ref="Y64" si="97">IF(Y24&gt;Punkte,1,0)</f>
        <v>0</v>
      </c>
      <c r="Z64" s="1">
        <f t="shared" ref="Z64" si="98">IF(Z24&gt;Punkte,1,0)</f>
        <v>0</v>
      </c>
      <c r="AA64" s="1">
        <f t="shared" si="36"/>
        <v>0</v>
      </c>
      <c r="AB64" s="1"/>
      <c r="AD64" s="1">
        <f t="shared" si="37"/>
        <v>0</v>
      </c>
      <c r="AF64" s="1">
        <f t="shared" si="37"/>
        <v>0</v>
      </c>
      <c r="AG64" s="1">
        <f t="shared" si="38"/>
        <v>0</v>
      </c>
      <c r="AH64" s="1"/>
      <c r="AI64" s="1">
        <f t="shared" si="39"/>
        <v>0</v>
      </c>
      <c r="AJ64" s="1">
        <f t="shared" si="40"/>
        <v>0</v>
      </c>
      <c r="AK64" s="1">
        <f t="shared" si="41"/>
        <v>0</v>
      </c>
      <c r="AL64" s="40">
        <f t="shared" si="42"/>
        <v>0</v>
      </c>
      <c r="BG64" s="1">
        <v>18</v>
      </c>
      <c r="BH64" s="58" t="str">
        <f t="shared" si="16"/>
        <v/>
      </c>
      <c r="BI64" s="58" t="str">
        <f t="shared" si="17"/>
        <v/>
      </c>
      <c r="BJ64" s="58" t="str">
        <f t="shared" si="18"/>
        <v/>
      </c>
      <c r="BK64" s="58" t="str">
        <f t="shared" si="19"/>
        <v/>
      </c>
    </row>
    <row r="65" spans="5:63" hidden="1">
      <c r="E65" s="1">
        <f t="shared" si="27"/>
        <v>0</v>
      </c>
      <c r="F65" s="1">
        <f t="shared" si="88"/>
        <v>0</v>
      </c>
      <c r="G65" s="1">
        <f t="shared" si="88"/>
        <v>0</v>
      </c>
      <c r="H65" s="1">
        <f t="shared" si="88"/>
        <v>0</v>
      </c>
      <c r="I65" s="1">
        <f t="shared" si="88"/>
        <v>0</v>
      </c>
      <c r="J65" s="1">
        <f t="shared" si="88"/>
        <v>0</v>
      </c>
      <c r="K65" s="1">
        <f t="shared" si="88"/>
        <v>0</v>
      </c>
      <c r="L65" s="1">
        <f t="shared" si="88"/>
        <v>0</v>
      </c>
      <c r="M65" s="1">
        <f t="shared" si="88"/>
        <v>0</v>
      </c>
      <c r="N65" s="1">
        <f t="shared" ref="N65" si="99">IF(N25&gt;Punkte,1,0)</f>
        <v>0</v>
      </c>
      <c r="O65" s="1">
        <f t="shared" si="30"/>
        <v>0</v>
      </c>
      <c r="P65" s="1">
        <f t="shared" si="30"/>
        <v>0</v>
      </c>
      <c r="Q65" s="1">
        <f t="shared" ref="Q65" si="100">IF(Q25&gt;Punkte,1,0)</f>
        <v>0</v>
      </c>
      <c r="R65" s="1">
        <f t="shared" si="30"/>
        <v>0</v>
      </c>
      <c r="S65" s="1">
        <f t="shared" si="23"/>
        <v>0</v>
      </c>
      <c r="T65" s="1">
        <f t="shared" si="32"/>
        <v>0</v>
      </c>
      <c r="U65" s="1">
        <f t="shared" si="32"/>
        <v>0</v>
      </c>
      <c r="V65" s="1">
        <f t="shared" ref="V65:X65" si="101">IF(V25&gt;Punkte,1,0)</f>
        <v>0</v>
      </c>
      <c r="W65" s="1">
        <f t="shared" si="101"/>
        <v>0</v>
      </c>
      <c r="X65" s="1">
        <f t="shared" si="101"/>
        <v>0</v>
      </c>
      <c r="Y65" s="1">
        <f t="shared" ref="Y65" si="102">IF(Y25&gt;Punkte,1,0)</f>
        <v>0</v>
      </c>
      <c r="Z65" s="1">
        <f t="shared" ref="Z65" si="103">IF(Z25&gt;Punkte,1,0)</f>
        <v>0</v>
      </c>
      <c r="AA65" s="1">
        <f t="shared" si="36"/>
        <v>0</v>
      </c>
      <c r="AB65" s="1"/>
      <c r="AD65" s="1">
        <f t="shared" si="37"/>
        <v>0</v>
      </c>
      <c r="AF65" s="1">
        <f t="shared" si="37"/>
        <v>0</v>
      </c>
      <c r="AG65" s="1">
        <f t="shared" si="38"/>
        <v>0</v>
      </c>
      <c r="AH65" s="1"/>
      <c r="AI65" s="1">
        <f t="shared" si="39"/>
        <v>0</v>
      </c>
      <c r="AJ65" s="1">
        <f t="shared" si="40"/>
        <v>0</v>
      </c>
      <c r="AK65" s="1">
        <f t="shared" si="41"/>
        <v>0</v>
      </c>
      <c r="AL65" s="40">
        <f t="shared" si="42"/>
        <v>0</v>
      </c>
      <c r="BG65" s="1">
        <v>19</v>
      </c>
      <c r="BH65" s="58" t="str">
        <f t="shared" si="16"/>
        <v/>
      </c>
      <c r="BI65" s="58" t="str">
        <f t="shared" si="17"/>
        <v/>
      </c>
      <c r="BJ65" s="58" t="str">
        <f t="shared" si="18"/>
        <v/>
      </c>
      <c r="BK65" s="58" t="str">
        <f t="shared" si="19"/>
        <v/>
      </c>
    </row>
    <row r="66" spans="5:63" hidden="1">
      <c r="E66" s="1">
        <f t="shared" si="27"/>
        <v>0</v>
      </c>
      <c r="F66" s="1">
        <f t="shared" si="88"/>
        <v>0</v>
      </c>
      <c r="G66" s="1">
        <f t="shared" si="88"/>
        <v>0</v>
      </c>
      <c r="H66" s="1">
        <f t="shared" si="88"/>
        <v>0</v>
      </c>
      <c r="I66" s="1">
        <f t="shared" si="88"/>
        <v>0</v>
      </c>
      <c r="J66" s="1">
        <f t="shared" si="88"/>
        <v>0</v>
      </c>
      <c r="K66" s="1">
        <f t="shared" si="88"/>
        <v>0</v>
      </c>
      <c r="L66" s="1">
        <f t="shared" si="88"/>
        <v>0</v>
      </c>
      <c r="M66" s="1">
        <f t="shared" si="88"/>
        <v>0</v>
      </c>
      <c r="N66" s="1">
        <f t="shared" ref="N66" si="104">IF(N26&gt;Punkte,1,0)</f>
        <v>0</v>
      </c>
      <c r="O66" s="1">
        <f t="shared" si="30"/>
        <v>0</v>
      </c>
      <c r="P66" s="1">
        <f t="shared" si="30"/>
        <v>0</v>
      </c>
      <c r="Q66" s="1">
        <f t="shared" ref="Q66" si="105">IF(Q26&gt;Punkte,1,0)</f>
        <v>0</v>
      </c>
      <c r="R66" s="1">
        <f t="shared" si="30"/>
        <v>0</v>
      </c>
      <c r="S66" s="1">
        <f t="shared" si="23"/>
        <v>0</v>
      </c>
      <c r="T66" s="1">
        <f t="shared" si="32"/>
        <v>0</v>
      </c>
      <c r="U66" s="1">
        <f t="shared" si="32"/>
        <v>0</v>
      </c>
      <c r="V66" s="1">
        <f t="shared" ref="V66:X66" si="106">IF(V26&gt;Punkte,1,0)</f>
        <v>0</v>
      </c>
      <c r="W66" s="1">
        <f t="shared" si="106"/>
        <v>0</v>
      </c>
      <c r="X66" s="1">
        <f t="shared" si="106"/>
        <v>0</v>
      </c>
      <c r="Y66" s="1">
        <f t="shared" ref="Y66" si="107">IF(Y26&gt;Punkte,1,0)</f>
        <v>0</v>
      </c>
      <c r="Z66" s="1">
        <f t="shared" ref="Z66" si="108">IF(Z26&gt;Punkte,1,0)</f>
        <v>0</v>
      </c>
      <c r="AA66" s="1">
        <f t="shared" si="36"/>
        <v>0</v>
      </c>
      <c r="AB66" s="1"/>
      <c r="AD66" s="1">
        <f t="shared" si="37"/>
        <v>0</v>
      </c>
      <c r="AF66" s="1">
        <f t="shared" si="37"/>
        <v>0</v>
      </c>
      <c r="AG66" s="1">
        <f t="shared" si="38"/>
        <v>0</v>
      </c>
      <c r="AH66" s="1"/>
      <c r="AI66" s="1">
        <f t="shared" si="39"/>
        <v>0</v>
      </c>
      <c r="AJ66" s="1">
        <f t="shared" si="40"/>
        <v>0</v>
      </c>
      <c r="AK66" s="1">
        <f t="shared" si="41"/>
        <v>0</v>
      </c>
      <c r="AL66" s="40">
        <f t="shared" si="42"/>
        <v>0</v>
      </c>
      <c r="BG66" s="1">
        <v>20</v>
      </c>
      <c r="BH66" s="58" t="str">
        <f t="shared" si="16"/>
        <v/>
      </c>
      <c r="BI66" s="58" t="str">
        <f t="shared" si="17"/>
        <v/>
      </c>
      <c r="BJ66" s="58" t="str">
        <f t="shared" si="18"/>
        <v/>
      </c>
      <c r="BK66" s="58" t="str">
        <f t="shared" si="19"/>
        <v/>
      </c>
    </row>
    <row r="67" spans="5:63" hidden="1">
      <c r="E67" s="1">
        <f t="shared" si="27"/>
        <v>0</v>
      </c>
      <c r="F67" s="1">
        <f t="shared" si="88"/>
        <v>0</v>
      </c>
      <c r="G67" s="1">
        <f t="shared" si="88"/>
        <v>0</v>
      </c>
      <c r="H67" s="1">
        <f t="shared" si="88"/>
        <v>0</v>
      </c>
      <c r="I67" s="1">
        <f t="shared" si="88"/>
        <v>0</v>
      </c>
      <c r="J67" s="1">
        <f t="shared" si="88"/>
        <v>0</v>
      </c>
      <c r="K67" s="1">
        <f t="shared" si="88"/>
        <v>0</v>
      </c>
      <c r="L67" s="1">
        <f t="shared" si="88"/>
        <v>0</v>
      </c>
      <c r="M67" s="1">
        <f t="shared" si="88"/>
        <v>0</v>
      </c>
      <c r="N67" s="1">
        <f t="shared" ref="N67" si="109">IF(N27&gt;Punkte,1,0)</f>
        <v>0</v>
      </c>
      <c r="O67" s="1">
        <f t="shared" si="30"/>
        <v>0</v>
      </c>
      <c r="P67" s="1">
        <f t="shared" si="30"/>
        <v>0</v>
      </c>
      <c r="Q67" s="1">
        <f t="shared" ref="Q67" si="110">IF(Q27&gt;Punkte,1,0)</f>
        <v>0</v>
      </c>
      <c r="R67" s="1">
        <f t="shared" si="30"/>
        <v>0</v>
      </c>
      <c r="S67" s="1">
        <f t="shared" si="23"/>
        <v>0</v>
      </c>
      <c r="T67" s="1">
        <f t="shared" si="32"/>
        <v>0</v>
      </c>
      <c r="U67" s="1">
        <f t="shared" si="32"/>
        <v>0</v>
      </c>
      <c r="V67" s="1">
        <f t="shared" ref="V67:X67" si="111">IF(V27&gt;Punkte,1,0)</f>
        <v>0</v>
      </c>
      <c r="W67" s="1">
        <f t="shared" si="111"/>
        <v>0</v>
      </c>
      <c r="X67" s="1">
        <f t="shared" si="111"/>
        <v>0</v>
      </c>
      <c r="Y67" s="1">
        <f t="shared" ref="Y67" si="112">IF(Y27&gt;Punkte,1,0)</f>
        <v>0</v>
      </c>
      <c r="Z67" s="1">
        <f t="shared" ref="Z67" si="113">IF(Z27&gt;Punkte,1,0)</f>
        <v>0</v>
      </c>
      <c r="AA67" s="1">
        <f t="shared" si="36"/>
        <v>0</v>
      </c>
      <c r="AB67" s="1"/>
      <c r="AD67" s="1">
        <f t="shared" si="37"/>
        <v>0</v>
      </c>
      <c r="AF67" s="1">
        <f t="shared" si="37"/>
        <v>0</v>
      </c>
      <c r="AG67" s="1">
        <f t="shared" si="38"/>
        <v>0</v>
      </c>
      <c r="AH67" s="1"/>
      <c r="AI67" s="1">
        <f t="shared" si="39"/>
        <v>0</v>
      </c>
      <c r="AJ67" s="1">
        <f t="shared" si="40"/>
        <v>0</v>
      </c>
      <c r="AK67" s="1">
        <f t="shared" si="41"/>
        <v>0</v>
      </c>
      <c r="AL67" s="40">
        <f t="shared" si="42"/>
        <v>0</v>
      </c>
      <c r="BG67" s="1">
        <v>21</v>
      </c>
      <c r="BH67" s="58" t="str">
        <f t="shared" si="16"/>
        <v/>
      </c>
      <c r="BI67" s="58" t="str">
        <f t="shared" si="17"/>
        <v/>
      </c>
      <c r="BJ67" s="58" t="str">
        <f t="shared" si="18"/>
        <v/>
      </c>
      <c r="BK67" s="58" t="str">
        <f t="shared" si="19"/>
        <v/>
      </c>
    </row>
    <row r="68" spans="5:63" hidden="1">
      <c r="E68" s="1">
        <f t="shared" si="27"/>
        <v>0</v>
      </c>
      <c r="F68" s="1">
        <f t="shared" si="88"/>
        <v>0</v>
      </c>
      <c r="G68" s="1">
        <f t="shared" si="88"/>
        <v>0</v>
      </c>
      <c r="H68" s="1">
        <f t="shared" si="88"/>
        <v>0</v>
      </c>
      <c r="I68" s="1">
        <f t="shared" si="88"/>
        <v>0</v>
      </c>
      <c r="J68" s="1">
        <f t="shared" si="88"/>
        <v>0</v>
      </c>
      <c r="K68" s="1">
        <f t="shared" si="88"/>
        <v>0</v>
      </c>
      <c r="L68" s="1">
        <f t="shared" si="88"/>
        <v>0</v>
      </c>
      <c r="M68" s="1">
        <f t="shared" si="88"/>
        <v>0</v>
      </c>
      <c r="N68" s="1">
        <f t="shared" ref="N68" si="114">IF(N28&gt;Punkte,1,0)</f>
        <v>0</v>
      </c>
      <c r="O68" s="1">
        <f t="shared" si="30"/>
        <v>0</v>
      </c>
      <c r="P68" s="1">
        <f t="shared" si="30"/>
        <v>0</v>
      </c>
      <c r="Q68" s="1">
        <f t="shared" ref="Q68" si="115">IF(Q28&gt;Punkte,1,0)</f>
        <v>0</v>
      </c>
      <c r="R68" s="1">
        <f t="shared" si="30"/>
        <v>0</v>
      </c>
      <c r="S68" s="1">
        <f t="shared" si="23"/>
        <v>0</v>
      </c>
      <c r="T68" s="1">
        <f t="shared" si="32"/>
        <v>0</v>
      </c>
      <c r="U68" s="1">
        <f t="shared" si="32"/>
        <v>0</v>
      </c>
      <c r="V68" s="1">
        <f t="shared" ref="V68:X68" si="116">IF(V28&gt;Punkte,1,0)</f>
        <v>0</v>
      </c>
      <c r="W68" s="1">
        <f t="shared" si="116"/>
        <v>0</v>
      </c>
      <c r="X68" s="1">
        <f t="shared" si="116"/>
        <v>0</v>
      </c>
      <c r="Y68" s="1">
        <f t="shared" ref="Y68" si="117">IF(Y28&gt;Punkte,1,0)</f>
        <v>0</v>
      </c>
      <c r="Z68" s="1">
        <f t="shared" ref="Z68" si="118">IF(Z28&gt;Punkte,1,0)</f>
        <v>0</v>
      </c>
      <c r="AA68" s="1">
        <f t="shared" si="36"/>
        <v>0</v>
      </c>
      <c r="AB68" s="1"/>
      <c r="AD68" s="1">
        <f t="shared" si="37"/>
        <v>0</v>
      </c>
      <c r="AF68" s="1">
        <f t="shared" si="37"/>
        <v>0</v>
      </c>
      <c r="AG68" s="1">
        <f t="shared" si="38"/>
        <v>0</v>
      </c>
      <c r="AH68" s="1"/>
      <c r="AI68" s="1">
        <f t="shared" si="39"/>
        <v>0</v>
      </c>
      <c r="AJ68" s="1">
        <f t="shared" si="40"/>
        <v>0</v>
      </c>
      <c r="AK68" s="1">
        <f t="shared" si="41"/>
        <v>0</v>
      </c>
      <c r="AL68" s="40">
        <f t="shared" si="42"/>
        <v>0</v>
      </c>
      <c r="BG68" s="1">
        <v>22</v>
      </c>
      <c r="BH68" s="58" t="str">
        <f t="shared" si="16"/>
        <v/>
      </c>
      <c r="BI68" s="58" t="str">
        <f t="shared" si="17"/>
        <v/>
      </c>
      <c r="BJ68" s="58" t="str">
        <f t="shared" si="18"/>
        <v/>
      </c>
      <c r="BK68" s="58" t="str">
        <f t="shared" si="19"/>
        <v/>
      </c>
    </row>
    <row r="69" spans="5:63" hidden="1">
      <c r="E69" s="1">
        <f t="shared" si="27"/>
        <v>0</v>
      </c>
      <c r="F69" s="1">
        <f t="shared" si="88"/>
        <v>0</v>
      </c>
      <c r="G69" s="1">
        <f t="shared" si="88"/>
        <v>0</v>
      </c>
      <c r="H69" s="1">
        <f t="shared" si="88"/>
        <v>0</v>
      </c>
      <c r="I69" s="1">
        <f t="shared" si="88"/>
        <v>0</v>
      </c>
      <c r="J69" s="1">
        <f t="shared" si="88"/>
        <v>0</v>
      </c>
      <c r="K69" s="1">
        <f t="shared" si="88"/>
        <v>0</v>
      </c>
      <c r="L69" s="1">
        <f t="shared" si="88"/>
        <v>0</v>
      </c>
      <c r="M69" s="1">
        <f t="shared" si="88"/>
        <v>0</v>
      </c>
      <c r="N69" s="1">
        <f t="shared" ref="N69" si="119">IF(N29&gt;Punkte,1,0)</f>
        <v>0</v>
      </c>
      <c r="O69" s="1">
        <f t="shared" si="30"/>
        <v>0</v>
      </c>
      <c r="P69" s="1">
        <f t="shared" si="30"/>
        <v>0</v>
      </c>
      <c r="Q69" s="1">
        <f t="shared" ref="Q69" si="120">IF(Q29&gt;Punkte,1,0)</f>
        <v>0</v>
      </c>
      <c r="R69" s="1">
        <f t="shared" si="30"/>
        <v>0</v>
      </c>
      <c r="S69" s="1">
        <f t="shared" si="23"/>
        <v>0</v>
      </c>
      <c r="T69" s="1">
        <f t="shared" si="32"/>
        <v>0</v>
      </c>
      <c r="U69" s="1">
        <f t="shared" si="32"/>
        <v>0</v>
      </c>
      <c r="V69" s="1">
        <f t="shared" ref="V69:X69" si="121">IF(V29&gt;Punkte,1,0)</f>
        <v>0</v>
      </c>
      <c r="W69" s="1">
        <f t="shared" si="121"/>
        <v>0</v>
      </c>
      <c r="X69" s="1">
        <f t="shared" si="121"/>
        <v>0</v>
      </c>
      <c r="Y69" s="1">
        <f t="shared" ref="Y69" si="122">IF(Y29&gt;Punkte,1,0)</f>
        <v>0</v>
      </c>
      <c r="Z69" s="1">
        <f t="shared" ref="Z69" si="123">IF(Z29&gt;Punkte,1,0)</f>
        <v>0</v>
      </c>
      <c r="AA69" s="1">
        <f t="shared" si="36"/>
        <v>0</v>
      </c>
      <c r="AB69" s="1"/>
      <c r="AD69" s="1">
        <f t="shared" si="37"/>
        <v>0</v>
      </c>
      <c r="AF69" s="1">
        <f t="shared" si="37"/>
        <v>0</v>
      </c>
      <c r="AG69" s="1">
        <f t="shared" si="38"/>
        <v>0</v>
      </c>
      <c r="AH69" s="1"/>
      <c r="AI69" s="1">
        <f t="shared" si="39"/>
        <v>0</v>
      </c>
      <c r="AJ69" s="1">
        <f t="shared" si="40"/>
        <v>0</v>
      </c>
      <c r="AK69" s="1">
        <f t="shared" si="41"/>
        <v>0</v>
      </c>
      <c r="AL69" s="40">
        <f t="shared" si="42"/>
        <v>0</v>
      </c>
      <c r="BG69" s="1">
        <v>23</v>
      </c>
      <c r="BH69" s="58" t="str">
        <f t="shared" si="16"/>
        <v/>
      </c>
      <c r="BI69" s="58" t="str">
        <f t="shared" si="17"/>
        <v/>
      </c>
      <c r="BJ69" s="58" t="str">
        <f t="shared" si="18"/>
        <v/>
      </c>
      <c r="BK69" s="58" t="str">
        <f t="shared" si="19"/>
        <v/>
      </c>
    </row>
    <row r="70" spans="5:63" hidden="1">
      <c r="E70" s="1">
        <f t="shared" si="27"/>
        <v>0</v>
      </c>
      <c r="F70" s="1">
        <f t="shared" ref="F70:F86" si="124">IF(F30&gt;Punkte,1,0)</f>
        <v>0</v>
      </c>
      <c r="G70" s="1">
        <f t="shared" ref="G70:T85" si="125">IF(G30&gt;Punkte,1,0)</f>
        <v>0</v>
      </c>
      <c r="H70" s="1">
        <f t="shared" si="125"/>
        <v>0</v>
      </c>
      <c r="I70" s="1">
        <f t="shared" si="125"/>
        <v>0</v>
      </c>
      <c r="J70" s="1">
        <f t="shared" si="125"/>
        <v>0</v>
      </c>
      <c r="K70" s="1">
        <f t="shared" si="125"/>
        <v>0</v>
      </c>
      <c r="L70" s="1">
        <f t="shared" si="125"/>
        <v>0</v>
      </c>
      <c r="M70" s="1">
        <f t="shared" si="125"/>
        <v>0</v>
      </c>
      <c r="N70" s="1">
        <f t="shared" ref="N70" si="126">IF(N30&gt;Punkte,1,0)</f>
        <v>0</v>
      </c>
      <c r="O70" s="1">
        <f t="shared" si="125"/>
        <v>0</v>
      </c>
      <c r="P70" s="1">
        <f t="shared" si="125"/>
        <v>0</v>
      </c>
      <c r="Q70" s="1">
        <f t="shared" ref="Q70" si="127">IF(Q30&gt;Punkte,1,0)</f>
        <v>0</v>
      </c>
      <c r="R70" s="1">
        <f t="shared" si="125"/>
        <v>0</v>
      </c>
      <c r="S70" s="1">
        <f t="shared" ref="S70:S86" si="128">IF(S30&gt;Punkte,1,0)</f>
        <v>0</v>
      </c>
      <c r="T70" s="1">
        <f t="shared" si="125"/>
        <v>0</v>
      </c>
      <c r="U70" s="1">
        <f t="shared" ref="U70:Z70" si="129">IF(U30&gt;Punkte,1,0)</f>
        <v>0</v>
      </c>
      <c r="V70" s="1">
        <f t="shared" ref="V70:X70" si="130">IF(V30&gt;Punkte,1,0)</f>
        <v>0</v>
      </c>
      <c r="W70" s="1">
        <f t="shared" si="130"/>
        <v>0</v>
      </c>
      <c r="X70" s="1">
        <f t="shared" si="130"/>
        <v>0</v>
      </c>
      <c r="Y70" s="1">
        <f t="shared" ref="Y70" si="131">IF(Y30&gt;Punkte,1,0)</f>
        <v>0</v>
      </c>
      <c r="Z70" s="1">
        <f t="shared" si="129"/>
        <v>0</v>
      </c>
      <c r="AA70" s="1">
        <f t="shared" si="36"/>
        <v>0</v>
      </c>
      <c r="AB70" s="1"/>
      <c r="AD70" s="1">
        <f t="shared" si="37"/>
        <v>0</v>
      </c>
      <c r="AF70" s="1">
        <f t="shared" si="37"/>
        <v>0</v>
      </c>
      <c r="AG70" s="1">
        <f t="shared" si="38"/>
        <v>0</v>
      </c>
      <c r="AH70" s="1"/>
      <c r="AI70" s="1">
        <f t="shared" si="39"/>
        <v>0</v>
      </c>
      <c r="AJ70" s="1">
        <f t="shared" si="40"/>
        <v>0</v>
      </c>
      <c r="AK70" s="1">
        <f t="shared" si="41"/>
        <v>0</v>
      </c>
      <c r="AL70" s="40">
        <f t="shared" si="42"/>
        <v>0</v>
      </c>
      <c r="BG70" s="1">
        <v>24</v>
      </c>
      <c r="BH70" s="58" t="str">
        <f t="shared" si="16"/>
        <v/>
      </c>
      <c r="BI70" s="58" t="str">
        <f t="shared" si="17"/>
        <v/>
      </c>
      <c r="BJ70" s="58" t="str">
        <f t="shared" si="18"/>
        <v/>
      </c>
      <c r="BK70" s="58" t="str">
        <f t="shared" si="19"/>
        <v/>
      </c>
    </row>
    <row r="71" spans="5:63" hidden="1">
      <c r="E71" s="1">
        <f t="shared" si="27"/>
        <v>0</v>
      </c>
      <c r="F71" s="1">
        <f t="shared" si="124"/>
        <v>0</v>
      </c>
      <c r="G71" s="1">
        <f t="shared" si="125"/>
        <v>0</v>
      </c>
      <c r="H71" s="1">
        <f t="shared" si="125"/>
        <v>0</v>
      </c>
      <c r="I71" s="1">
        <f t="shared" si="125"/>
        <v>0</v>
      </c>
      <c r="J71" s="1">
        <f t="shared" si="125"/>
        <v>0</v>
      </c>
      <c r="K71" s="1">
        <f t="shared" si="125"/>
        <v>0</v>
      </c>
      <c r="L71" s="1">
        <f t="shared" si="125"/>
        <v>0</v>
      </c>
      <c r="M71" s="1">
        <f t="shared" si="125"/>
        <v>0</v>
      </c>
      <c r="N71" s="1">
        <f t="shared" ref="N71" si="132">IF(N31&gt;Punkte,1,0)</f>
        <v>0</v>
      </c>
      <c r="O71" s="1">
        <f t="shared" si="125"/>
        <v>0</v>
      </c>
      <c r="P71" s="1">
        <f t="shared" si="125"/>
        <v>0</v>
      </c>
      <c r="Q71" s="1">
        <f t="shared" ref="Q71" si="133">IF(Q31&gt;Punkte,1,0)</f>
        <v>0</v>
      </c>
      <c r="R71" s="1">
        <f t="shared" si="125"/>
        <v>0</v>
      </c>
      <c r="S71" s="1">
        <f t="shared" si="128"/>
        <v>0</v>
      </c>
      <c r="T71" s="1">
        <f t="shared" si="125"/>
        <v>0</v>
      </c>
      <c r="U71" s="1">
        <f t="shared" ref="U71:Z71" si="134">IF(U31&gt;Punkte,1,0)</f>
        <v>0</v>
      </c>
      <c r="V71" s="1">
        <f t="shared" ref="V71:X71" si="135">IF(V31&gt;Punkte,1,0)</f>
        <v>0</v>
      </c>
      <c r="W71" s="1">
        <f t="shared" si="135"/>
        <v>0</v>
      </c>
      <c r="X71" s="1">
        <f t="shared" si="135"/>
        <v>0</v>
      </c>
      <c r="Y71" s="1">
        <f t="shared" ref="Y71" si="136">IF(Y31&gt;Punkte,1,0)</f>
        <v>0</v>
      </c>
      <c r="Z71" s="1">
        <f t="shared" si="134"/>
        <v>0</v>
      </c>
      <c r="AA71" s="1">
        <f t="shared" si="36"/>
        <v>0</v>
      </c>
      <c r="AB71" s="1"/>
      <c r="AD71" s="1">
        <f t="shared" si="37"/>
        <v>0</v>
      </c>
      <c r="AF71" s="1">
        <f t="shared" si="37"/>
        <v>0</v>
      </c>
      <c r="AG71" s="1">
        <f t="shared" si="38"/>
        <v>0</v>
      </c>
      <c r="AH71" s="1"/>
      <c r="AI71" s="1">
        <f t="shared" si="39"/>
        <v>0</v>
      </c>
      <c r="AJ71" s="1">
        <f t="shared" si="40"/>
        <v>0</v>
      </c>
      <c r="AK71" s="1">
        <f t="shared" si="41"/>
        <v>0</v>
      </c>
      <c r="AL71" s="40">
        <f t="shared" si="42"/>
        <v>0</v>
      </c>
      <c r="BG71" s="1">
        <v>25</v>
      </c>
      <c r="BH71" s="58" t="str">
        <f t="shared" si="16"/>
        <v/>
      </c>
      <c r="BI71" s="58" t="str">
        <f t="shared" si="17"/>
        <v/>
      </c>
      <c r="BJ71" s="58" t="str">
        <f t="shared" si="18"/>
        <v/>
      </c>
      <c r="BK71" s="58" t="str">
        <f t="shared" si="19"/>
        <v/>
      </c>
    </row>
    <row r="72" spans="5:63" hidden="1">
      <c r="E72" s="1">
        <f t="shared" si="27"/>
        <v>0</v>
      </c>
      <c r="F72" s="1">
        <f t="shared" si="124"/>
        <v>0</v>
      </c>
      <c r="G72" s="1">
        <f t="shared" si="125"/>
        <v>0</v>
      </c>
      <c r="H72" s="1">
        <f t="shared" si="125"/>
        <v>0</v>
      </c>
      <c r="I72" s="1">
        <f t="shared" si="125"/>
        <v>0</v>
      </c>
      <c r="J72" s="1">
        <f t="shared" si="125"/>
        <v>0</v>
      </c>
      <c r="K72" s="1">
        <f t="shared" si="125"/>
        <v>0</v>
      </c>
      <c r="L72" s="1">
        <f t="shared" si="125"/>
        <v>0</v>
      </c>
      <c r="M72" s="1">
        <f t="shared" si="125"/>
        <v>0</v>
      </c>
      <c r="N72" s="1">
        <f t="shared" ref="N72" si="137">IF(N32&gt;Punkte,1,0)</f>
        <v>0</v>
      </c>
      <c r="O72" s="1">
        <f t="shared" si="125"/>
        <v>0</v>
      </c>
      <c r="P72" s="1">
        <f t="shared" si="125"/>
        <v>0</v>
      </c>
      <c r="Q72" s="1">
        <f t="shared" ref="Q72" si="138">IF(Q32&gt;Punkte,1,0)</f>
        <v>0</v>
      </c>
      <c r="R72" s="1">
        <f t="shared" si="125"/>
        <v>0</v>
      </c>
      <c r="S72" s="1">
        <f t="shared" si="128"/>
        <v>0</v>
      </c>
      <c r="T72" s="1">
        <f t="shared" si="125"/>
        <v>0</v>
      </c>
      <c r="U72" s="1">
        <f t="shared" ref="U72:Z72" si="139">IF(U32&gt;Punkte,1,0)</f>
        <v>0</v>
      </c>
      <c r="V72" s="1">
        <f t="shared" ref="V72:X72" si="140">IF(V32&gt;Punkte,1,0)</f>
        <v>0</v>
      </c>
      <c r="W72" s="1">
        <f t="shared" si="140"/>
        <v>0</v>
      </c>
      <c r="X72" s="1">
        <f t="shared" si="140"/>
        <v>0</v>
      </c>
      <c r="Y72" s="1">
        <f t="shared" ref="Y72" si="141">IF(Y32&gt;Punkte,1,0)</f>
        <v>0</v>
      </c>
      <c r="Z72" s="1">
        <f t="shared" si="139"/>
        <v>0</v>
      </c>
      <c r="AA72" s="1">
        <f t="shared" si="36"/>
        <v>0</v>
      </c>
      <c r="AB72" s="1"/>
      <c r="AD72" s="1">
        <f t="shared" si="37"/>
        <v>0</v>
      </c>
      <c r="AF72" s="1">
        <f t="shared" si="37"/>
        <v>0</v>
      </c>
      <c r="AG72" s="1">
        <f t="shared" si="38"/>
        <v>0</v>
      </c>
      <c r="AH72" s="1"/>
      <c r="AI72" s="1">
        <f t="shared" si="39"/>
        <v>0</v>
      </c>
      <c r="AJ72" s="1">
        <f t="shared" si="40"/>
        <v>0</v>
      </c>
      <c r="AK72" s="1">
        <f t="shared" si="41"/>
        <v>0</v>
      </c>
      <c r="AL72" s="40">
        <f t="shared" si="42"/>
        <v>0</v>
      </c>
      <c r="BG72" s="1">
        <v>26</v>
      </c>
      <c r="BH72" s="58" t="str">
        <f t="shared" si="16"/>
        <v/>
      </c>
      <c r="BI72" s="58" t="str">
        <f t="shared" si="17"/>
        <v/>
      </c>
      <c r="BJ72" s="58" t="str">
        <f t="shared" si="18"/>
        <v/>
      </c>
      <c r="BK72" s="58" t="str">
        <f t="shared" si="19"/>
        <v/>
      </c>
    </row>
    <row r="73" spans="5:63" hidden="1">
      <c r="E73" s="1">
        <f t="shared" si="27"/>
        <v>0</v>
      </c>
      <c r="F73" s="1">
        <f t="shared" si="124"/>
        <v>0</v>
      </c>
      <c r="G73" s="1">
        <f t="shared" si="125"/>
        <v>0</v>
      </c>
      <c r="H73" s="1">
        <f t="shared" si="125"/>
        <v>0</v>
      </c>
      <c r="I73" s="1">
        <f t="shared" si="125"/>
        <v>0</v>
      </c>
      <c r="J73" s="1">
        <f t="shared" si="125"/>
        <v>0</v>
      </c>
      <c r="K73" s="1">
        <f t="shared" si="125"/>
        <v>0</v>
      </c>
      <c r="L73" s="1">
        <f t="shared" si="125"/>
        <v>0</v>
      </c>
      <c r="M73" s="1">
        <f t="shared" si="125"/>
        <v>0</v>
      </c>
      <c r="N73" s="1">
        <f t="shared" ref="N73" si="142">IF(N33&gt;Punkte,1,0)</f>
        <v>0</v>
      </c>
      <c r="O73" s="1">
        <f t="shared" si="125"/>
        <v>0</v>
      </c>
      <c r="P73" s="1">
        <f t="shared" si="125"/>
        <v>0</v>
      </c>
      <c r="Q73" s="1">
        <f t="shared" ref="Q73" si="143">IF(Q33&gt;Punkte,1,0)</f>
        <v>0</v>
      </c>
      <c r="R73" s="1">
        <f t="shared" si="125"/>
        <v>0</v>
      </c>
      <c r="S73" s="1">
        <f t="shared" si="128"/>
        <v>0</v>
      </c>
      <c r="T73" s="1">
        <f t="shared" si="125"/>
        <v>0</v>
      </c>
      <c r="U73" s="1">
        <f t="shared" ref="U73:Z73" si="144">IF(U33&gt;Punkte,1,0)</f>
        <v>0</v>
      </c>
      <c r="V73" s="1">
        <f t="shared" ref="V73:X73" si="145">IF(V33&gt;Punkte,1,0)</f>
        <v>0</v>
      </c>
      <c r="W73" s="1">
        <f t="shared" si="145"/>
        <v>0</v>
      </c>
      <c r="X73" s="1">
        <f t="shared" si="145"/>
        <v>0</v>
      </c>
      <c r="Y73" s="1">
        <f t="shared" ref="Y73" si="146">IF(Y33&gt;Punkte,1,0)</f>
        <v>0</v>
      </c>
      <c r="Z73" s="1">
        <f t="shared" si="144"/>
        <v>0</v>
      </c>
      <c r="AA73" s="1">
        <f t="shared" si="36"/>
        <v>0</v>
      </c>
      <c r="AB73" s="1"/>
      <c r="AD73" s="1">
        <f t="shared" si="37"/>
        <v>0</v>
      </c>
      <c r="AF73" s="1">
        <f t="shared" si="37"/>
        <v>0</v>
      </c>
      <c r="AG73" s="1">
        <f t="shared" si="38"/>
        <v>0</v>
      </c>
      <c r="AH73" s="1"/>
      <c r="AI73" s="1">
        <f t="shared" si="39"/>
        <v>0</v>
      </c>
      <c r="AJ73" s="1">
        <f t="shared" si="40"/>
        <v>0</v>
      </c>
      <c r="AK73" s="1">
        <f t="shared" si="41"/>
        <v>0</v>
      </c>
      <c r="AL73" s="40">
        <f t="shared" si="42"/>
        <v>0</v>
      </c>
      <c r="BG73" s="1">
        <v>27</v>
      </c>
      <c r="BH73" s="58" t="str">
        <f t="shared" si="16"/>
        <v/>
      </c>
      <c r="BI73" s="58" t="str">
        <f t="shared" si="17"/>
        <v/>
      </c>
      <c r="BJ73" s="58" t="str">
        <f t="shared" si="18"/>
        <v/>
      </c>
      <c r="BK73" s="58" t="str">
        <f t="shared" si="19"/>
        <v/>
      </c>
    </row>
    <row r="74" spans="5:63" hidden="1">
      <c r="E74" s="1">
        <f t="shared" si="27"/>
        <v>0</v>
      </c>
      <c r="F74" s="1">
        <f t="shared" si="124"/>
        <v>0</v>
      </c>
      <c r="G74" s="1">
        <f t="shared" si="125"/>
        <v>0</v>
      </c>
      <c r="H74" s="1">
        <f t="shared" si="125"/>
        <v>0</v>
      </c>
      <c r="I74" s="1">
        <f t="shared" si="125"/>
        <v>0</v>
      </c>
      <c r="J74" s="1">
        <f t="shared" si="125"/>
        <v>0</v>
      </c>
      <c r="K74" s="1">
        <f t="shared" si="125"/>
        <v>0</v>
      </c>
      <c r="L74" s="1">
        <f t="shared" si="125"/>
        <v>0</v>
      </c>
      <c r="M74" s="1">
        <f t="shared" si="125"/>
        <v>0</v>
      </c>
      <c r="N74" s="1">
        <f t="shared" ref="N74" si="147">IF(N34&gt;Punkte,1,0)</f>
        <v>0</v>
      </c>
      <c r="O74" s="1">
        <f t="shared" si="125"/>
        <v>0</v>
      </c>
      <c r="P74" s="1">
        <f t="shared" si="125"/>
        <v>0</v>
      </c>
      <c r="Q74" s="1">
        <f t="shared" ref="Q74" si="148">IF(Q34&gt;Punkte,1,0)</f>
        <v>0</v>
      </c>
      <c r="R74" s="1">
        <f t="shared" si="125"/>
        <v>0</v>
      </c>
      <c r="S74" s="1">
        <f t="shared" si="128"/>
        <v>0</v>
      </c>
      <c r="T74" s="1">
        <f t="shared" si="125"/>
        <v>0</v>
      </c>
      <c r="U74" s="1">
        <f t="shared" ref="U74:Z74" si="149">IF(U34&gt;Punkte,1,0)</f>
        <v>0</v>
      </c>
      <c r="V74" s="1">
        <f t="shared" ref="V74:X74" si="150">IF(V34&gt;Punkte,1,0)</f>
        <v>0</v>
      </c>
      <c r="W74" s="1">
        <f t="shared" si="150"/>
        <v>0</v>
      </c>
      <c r="X74" s="1">
        <f t="shared" si="150"/>
        <v>0</v>
      </c>
      <c r="Y74" s="1">
        <f t="shared" ref="Y74" si="151">IF(Y34&gt;Punkte,1,0)</f>
        <v>0</v>
      </c>
      <c r="Z74" s="1">
        <f t="shared" si="149"/>
        <v>0</v>
      </c>
      <c r="AA74" s="1">
        <f t="shared" si="36"/>
        <v>0</v>
      </c>
      <c r="AB74" s="1"/>
      <c r="AD74" s="1">
        <f t="shared" si="37"/>
        <v>0</v>
      </c>
      <c r="AF74" s="1">
        <f t="shared" si="37"/>
        <v>0</v>
      </c>
      <c r="AG74" s="1">
        <f t="shared" si="38"/>
        <v>0</v>
      </c>
      <c r="AH74" s="1"/>
      <c r="AI74" s="1">
        <f t="shared" si="39"/>
        <v>0</v>
      </c>
      <c r="AJ74" s="1">
        <f t="shared" si="40"/>
        <v>0</v>
      </c>
      <c r="AK74" s="1">
        <f t="shared" si="41"/>
        <v>0</v>
      </c>
      <c r="AL74" s="40">
        <f t="shared" si="42"/>
        <v>0</v>
      </c>
      <c r="BG74" s="1">
        <v>28</v>
      </c>
      <c r="BH74" s="58" t="str">
        <f t="shared" si="16"/>
        <v/>
      </c>
      <c r="BI74" s="58" t="str">
        <f t="shared" si="17"/>
        <v/>
      </c>
      <c r="BJ74" s="58" t="str">
        <f t="shared" si="18"/>
        <v/>
      </c>
      <c r="BK74" s="58" t="str">
        <f t="shared" si="19"/>
        <v/>
      </c>
    </row>
    <row r="75" spans="5:63" hidden="1">
      <c r="E75" s="1">
        <f t="shared" si="27"/>
        <v>0</v>
      </c>
      <c r="F75" s="1">
        <f t="shared" si="124"/>
        <v>0</v>
      </c>
      <c r="G75" s="1">
        <f t="shared" si="125"/>
        <v>0</v>
      </c>
      <c r="H75" s="1">
        <f t="shared" si="125"/>
        <v>0</v>
      </c>
      <c r="I75" s="1">
        <f t="shared" si="125"/>
        <v>0</v>
      </c>
      <c r="J75" s="1">
        <f t="shared" si="125"/>
        <v>0</v>
      </c>
      <c r="K75" s="1">
        <f t="shared" si="125"/>
        <v>0</v>
      </c>
      <c r="L75" s="1">
        <f t="shared" si="125"/>
        <v>0</v>
      </c>
      <c r="M75" s="1">
        <f t="shared" si="125"/>
        <v>0</v>
      </c>
      <c r="N75" s="1">
        <f t="shared" ref="N75" si="152">IF(N35&gt;Punkte,1,0)</f>
        <v>0</v>
      </c>
      <c r="O75" s="1">
        <f t="shared" si="125"/>
        <v>0</v>
      </c>
      <c r="P75" s="1">
        <f t="shared" si="125"/>
        <v>0</v>
      </c>
      <c r="Q75" s="1">
        <f t="shared" ref="Q75" si="153">IF(Q35&gt;Punkte,1,0)</f>
        <v>0</v>
      </c>
      <c r="R75" s="1">
        <f t="shared" si="125"/>
        <v>0</v>
      </c>
      <c r="S75" s="1">
        <f t="shared" si="128"/>
        <v>0</v>
      </c>
      <c r="T75" s="1">
        <f t="shared" si="125"/>
        <v>0</v>
      </c>
      <c r="U75" s="1">
        <f t="shared" ref="U75:Z75" si="154">IF(U35&gt;Punkte,1,0)</f>
        <v>0</v>
      </c>
      <c r="V75" s="1">
        <f t="shared" ref="V75:X75" si="155">IF(V35&gt;Punkte,1,0)</f>
        <v>0</v>
      </c>
      <c r="W75" s="1">
        <f t="shared" si="155"/>
        <v>0</v>
      </c>
      <c r="X75" s="1">
        <f t="shared" si="155"/>
        <v>0</v>
      </c>
      <c r="Y75" s="1">
        <f t="shared" ref="Y75" si="156">IF(Y35&gt;Punkte,1,0)</f>
        <v>0</v>
      </c>
      <c r="Z75" s="1">
        <f t="shared" si="154"/>
        <v>0</v>
      </c>
      <c r="AA75" s="1">
        <f t="shared" si="36"/>
        <v>0</v>
      </c>
      <c r="AB75" s="1"/>
      <c r="AD75" s="1">
        <f t="shared" si="37"/>
        <v>0</v>
      </c>
      <c r="AF75" s="1">
        <f t="shared" si="37"/>
        <v>0</v>
      </c>
      <c r="AG75" s="1">
        <f t="shared" si="38"/>
        <v>0</v>
      </c>
      <c r="AH75" s="1"/>
      <c r="AI75" s="1">
        <f t="shared" si="39"/>
        <v>0</v>
      </c>
      <c r="AJ75" s="1">
        <f t="shared" si="40"/>
        <v>0</v>
      </c>
      <c r="AK75" s="1">
        <f t="shared" si="41"/>
        <v>0</v>
      </c>
      <c r="AL75" s="40">
        <f t="shared" si="42"/>
        <v>0</v>
      </c>
      <c r="BG75" s="1">
        <v>29</v>
      </c>
      <c r="BH75" s="58" t="str">
        <f t="shared" si="16"/>
        <v/>
      </c>
      <c r="BI75" s="58" t="str">
        <f t="shared" si="17"/>
        <v/>
      </c>
      <c r="BJ75" s="58" t="str">
        <f t="shared" si="18"/>
        <v/>
      </c>
      <c r="BK75" s="58" t="str">
        <f t="shared" si="19"/>
        <v/>
      </c>
    </row>
    <row r="76" spans="5:63" hidden="1">
      <c r="E76" s="1">
        <f t="shared" si="27"/>
        <v>0</v>
      </c>
      <c r="F76" s="1">
        <f t="shared" si="124"/>
        <v>0</v>
      </c>
      <c r="G76" s="1">
        <f t="shared" si="125"/>
        <v>0</v>
      </c>
      <c r="H76" s="1">
        <f t="shared" si="125"/>
        <v>0</v>
      </c>
      <c r="I76" s="1">
        <f t="shared" si="125"/>
        <v>0</v>
      </c>
      <c r="J76" s="1">
        <f t="shared" si="125"/>
        <v>0</v>
      </c>
      <c r="K76" s="1">
        <f t="shared" si="125"/>
        <v>0</v>
      </c>
      <c r="L76" s="1">
        <f t="shared" si="125"/>
        <v>0</v>
      </c>
      <c r="M76" s="1">
        <f t="shared" si="125"/>
        <v>0</v>
      </c>
      <c r="N76" s="1">
        <f t="shared" ref="N76" si="157">IF(N36&gt;Punkte,1,0)</f>
        <v>0</v>
      </c>
      <c r="O76" s="1">
        <f t="shared" si="125"/>
        <v>0</v>
      </c>
      <c r="P76" s="1">
        <f t="shared" si="125"/>
        <v>0</v>
      </c>
      <c r="Q76" s="1">
        <f t="shared" ref="Q76" si="158">IF(Q36&gt;Punkte,1,0)</f>
        <v>0</v>
      </c>
      <c r="R76" s="1">
        <f t="shared" si="125"/>
        <v>0</v>
      </c>
      <c r="S76" s="1">
        <f t="shared" si="128"/>
        <v>0</v>
      </c>
      <c r="T76" s="1">
        <f t="shared" si="125"/>
        <v>0</v>
      </c>
      <c r="U76" s="1">
        <f t="shared" ref="U76:Z76" si="159">IF(U36&gt;Punkte,1,0)</f>
        <v>0</v>
      </c>
      <c r="V76" s="1">
        <f t="shared" ref="V76:X76" si="160">IF(V36&gt;Punkte,1,0)</f>
        <v>0</v>
      </c>
      <c r="W76" s="1">
        <f t="shared" si="160"/>
        <v>0</v>
      </c>
      <c r="X76" s="1">
        <f t="shared" si="160"/>
        <v>0</v>
      </c>
      <c r="Y76" s="1">
        <f t="shared" ref="Y76" si="161">IF(Y36&gt;Punkte,1,0)</f>
        <v>0</v>
      </c>
      <c r="Z76" s="1">
        <f t="shared" si="159"/>
        <v>0</v>
      </c>
      <c r="AA76" s="1">
        <f t="shared" si="36"/>
        <v>0</v>
      </c>
      <c r="AB76" s="1"/>
      <c r="AD76" s="1">
        <f t="shared" si="37"/>
        <v>0</v>
      </c>
      <c r="AF76" s="1">
        <f t="shared" si="37"/>
        <v>0</v>
      </c>
      <c r="AG76" s="1">
        <f t="shared" si="38"/>
        <v>0</v>
      </c>
      <c r="AH76" s="1"/>
      <c r="AI76" s="1">
        <f t="shared" si="39"/>
        <v>0</v>
      </c>
      <c r="AJ76" s="1">
        <f t="shared" si="40"/>
        <v>0</v>
      </c>
      <c r="AK76" s="1">
        <f t="shared" si="41"/>
        <v>0</v>
      </c>
      <c r="AL76" s="40">
        <f t="shared" si="42"/>
        <v>0</v>
      </c>
      <c r="BG76" s="1">
        <v>30</v>
      </c>
      <c r="BH76" s="58" t="str">
        <f t="shared" si="16"/>
        <v/>
      </c>
      <c r="BI76" s="58" t="str">
        <f t="shared" si="17"/>
        <v/>
      </c>
      <c r="BJ76" s="58" t="str">
        <f t="shared" si="18"/>
        <v/>
      </c>
      <c r="BK76" s="58" t="str">
        <f t="shared" si="19"/>
        <v/>
      </c>
    </row>
    <row r="77" spans="5:63" hidden="1">
      <c r="E77" s="1">
        <f t="shared" si="27"/>
        <v>0</v>
      </c>
      <c r="F77" s="1">
        <f t="shared" si="124"/>
        <v>0</v>
      </c>
      <c r="G77" s="1">
        <f t="shared" si="125"/>
        <v>0</v>
      </c>
      <c r="H77" s="1">
        <f t="shared" si="125"/>
        <v>0</v>
      </c>
      <c r="I77" s="1">
        <f t="shared" si="125"/>
        <v>0</v>
      </c>
      <c r="J77" s="1">
        <f t="shared" si="125"/>
        <v>0</v>
      </c>
      <c r="K77" s="1">
        <f t="shared" si="125"/>
        <v>0</v>
      </c>
      <c r="L77" s="1">
        <f t="shared" si="125"/>
        <v>0</v>
      </c>
      <c r="M77" s="1">
        <f t="shared" si="125"/>
        <v>0</v>
      </c>
      <c r="N77" s="1">
        <f t="shared" ref="N77" si="162">IF(N37&gt;Punkte,1,0)</f>
        <v>0</v>
      </c>
      <c r="O77" s="1">
        <f t="shared" si="125"/>
        <v>0</v>
      </c>
      <c r="P77" s="1">
        <f t="shared" si="125"/>
        <v>0</v>
      </c>
      <c r="Q77" s="1">
        <f t="shared" ref="Q77" si="163">IF(Q37&gt;Punkte,1,0)</f>
        <v>0</v>
      </c>
      <c r="R77" s="1">
        <f t="shared" si="125"/>
        <v>0</v>
      </c>
      <c r="S77" s="1">
        <f t="shared" si="128"/>
        <v>0</v>
      </c>
      <c r="T77" s="1">
        <f t="shared" si="125"/>
        <v>0</v>
      </c>
      <c r="U77" s="1">
        <f t="shared" ref="U77:Z77" si="164">IF(U37&gt;Punkte,1,0)</f>
        <v>0</v>
      </c>
      <c r="V77" s="1">
        <f t="shared" ref="V77:X77" si="165">IF(V37&gt;Punkte,1,0)</f>
        <v>0</v>
      </c>
      <c r="W77" s="1">
        <f t="shared" si="165"/>
        <v>0</v>
      </c>
      <c r="X77" s="1">
        <f t="shared" si="165"/>
        <v>0</v>
      </c>
      <c r="Y77" s="1">
        <f t="shared" ref="Y77" si="166">IF(Y37&gt;Punkte,1,0)</f>
        <v>0</v>
      </c>
      <c r="Z77" s="1">
        <f t="shared" si="164"/>
        <v>0</v>
      </c>
      <c r="AA77" s="1">
        <f t="shared" si="36"/>
        <v>0</v>
      </c>
      <c r="AB77" s="1"/>
      <c r="AD77" s="1">
        <f t="shared" si="37"/>
        <v>0</v>
      </c>
      <c r="AF77" s="1">
        <f t="shared" si="37"/>
        <v>0</v>
      </c>
      <c r="AG77" s="1">
        <f t="shared" si="38"/>
        <v>0</v>
      </c>
      <c r="AH77" s="1"/>
      <c r="AI77" s="1">
        <f t="shared" si="39"/>
        <v>0</v>
      </c>
      <c r="AJ77" s="1">
        <f t="shared" si="40"/>
        <v>0</v>
      </c>
      <c r="AK77" s="1">
        <f t="shared" si="41"/>
        <v>0</v>
      </c>
      <c r="AL77" s="40">
        <f t="shared" si="42"/>
        <v>0</v>
      </c>
      <c r="BG77" s="1">
        <v>31</v>
      </c>
      <c r="BH77" s="58" t="str">
        <f t="shared" si="16"/>
        <v/>
      </c>
      <c r="BI77" s="58" t="str">
        <f t="shared" si="17"/>
        <v/>
      </c>
      <c r="BJ77" s="58" t="str">
        <f t="shared" si="18"/>
        <v/>
      </c>
      <c r="BK77" s="58" t="str">
        <f t="shared" si="19"/>
        <v/>
      </c>
    </row>
    <row r="78" spans="5:63" hidden="1">
      <c r="E78" s="1">
        <f t="shared" si="27"/>
        <v>0</v>
      </c>
      <c r="F78" s="1">
        <f t="shared" si="124"/>
        <v>0</v>
      </c>
      <c r="G78" s="1">
        <f t="shared" si="125"/>
        <v>0</v>
      </c>
      <c r="H78" s="1">
        <f t="shared" si="125"/>
        <v>0</v>
      </c>
      <c r="I78" s="1">
        <f t="shared" si="125"/>
        <v>0</v>
      </c>
      <c r="J78" s="1">
        <f t="shared" si="125"/>
        <v>0</v>
      </c>
      <c r="K78" s="1">
        <f t="shared" si="125"/>
        <v>0</v>
      </c>
      <c r="L78" s="1">
        <f t="shared" si="125"/>
        <v>0</v>
      </c>
      <c r="M78" s="1">
        <f t="shared" si="125"/>
        <v>0</v>
      </c>
      <c r="N78" s="1">
        <f t="shared" ref="N78" si="167">IF(N38&gt;Punkte,1,0)</f>
        <v>0</v>
      </c>
      <c r="O78" s="1">
        <f t="shared" si="125"/>
        <v>0</v>
      </c>
      <c r="P78" s="1">
        <f t="shared" si="125"/>
        <v>0</v>
      </c>
      <c r="Q78" s="1">
        <f t="shared" ref="Q78" si="168">IF(Q38&gt;Punkte,1,0)</f>
        <v>0</v>
      </c>
      <c r="R78" s="1">
        <f t="shared" si="125"/>
        <v>0</v>
      </c>
      <c r="S78" s="1">
        <f t="shared" si="128"/>
        <v>0</v>
      </c>
      <c r="T78" s="1">
        <f t="shared" si="125"/>
        <v>0</v>
      </c>
      <c r="U78" s="1">
        <f t="shared" ref="U78:Z78" si="169">IF(U38&gt;Punkte,1,0)</f>
        <v>0</v>
      </c>
      <c r="V78" s="1">
        <f t="shared" ref="V78:X78" si="170">IF(V38&gt;Punkte,1,0)</f>
        <v>0</v>
      </c>
      <c r="W78" s="1">
        <f t="shared" si="170"/>
        <v>0</v>
      </c>
      <c r="X78" s="1">
        <f t="shared" si="170"/>
        <v>0</v>
      </c>
      <c r="Y78" s="1">
        <f t="shared" ref="Y78" si="171">IF(Y38&gt;Punkte,1,0)</f>
        <v>0</v>
      </c>
      <c r="Z78" s="1">
        <f t="shared" si="169"/>
        <v>0</v>
      </c>
      <c r="AA78" s="1">
        <f t="shared" si="36"/>
        <v>0</v>
      </c>
      <c r="AB78" s="1"/>
      <c r="AD78" s="1">
        <f t="shared" si="37"/>
        <v>0</v>
      </c>
      <c r="AF78" s="1">
        <f t="shared" si="37"/>
        <v>0</v>
      </c>
      <c r="AG78" s="1">
        <f t="shared" si="38"/>
        <v>0</v>
      </c>
      <c r="AH78" s="1"/>
      <c r="AI78" s="1">
        <f t="shared" si="39"/>
        <v>0</v>
      </c>
      <c r="AJ78" s="1">
        <f t="shared" si="40"/>
        <v>0</v>
      </c>
      <c r="AK78" s="1">
        <f t="shared" si="41"/>
        <v>0</v>
      </c>
      <c r="AL78" s="40">
        <f t="shared" si="42"/>
        <v>0</v>
      </c>
      <c r="BG78" s="1">
        <v>32</v>
      </c>
      <c r="BH78" s="58" t="str">
        <f t="shared" si="16"/>
        <v/>
      </c>
      <c r="BI78" s="58" t="str">
        <f t="shared" si="17"/>
        <v/>
      </c>
      <c r="BJ78" s="58" t="str">
        <f t="shared" si="18"/>
        <v/>
      </c>
      <c r="BK78" s="58" t="str">
        <f t="shared" si="19"/>
        <v/>
      </c>
    </row>
    <row r="79" spans="5:63" hidden="1">
      <c r="E79" s="1">
        <f t="shared" si="27"/>
        <v>0</v>
      </c>
      <c r="F79" s="1">
        <f t="shared" si="124"/>
        <v>0</v>
      </c>
      <c r="G79" s="1">
        <f t="shared" si="125"/>
        <v>0</v>
      </c>
      <c r="H79" s="1">
        <f t="shared" si="125"/>
        <v>0</v>
      </c>
      <c r="I79" s="1">
        <f t="shared" si="125"/>
        <v>0</v>
      </c>
      <c r="J79" s="1">
        <f t="shared" si="125"/>
        <v>0</v>
      </c>
      <c r="K79" s="1">
        <f t="shared" si="125"/>
        <v>0</v>
      </c>
      <c r="L79" s="1">
        <f t="shared" si="125"/>
        <v>0</v>
      </c>
      <c r="M79" s="1">
        <f t="shared" si="125"/>
        <v>0</v>
      </c>
      <c r="N79" s="1">
        <f t="shared" ref="N79" si="172">IF(N39&gt;Punkte,1,0)</f>
        <v>0</v>
      </c>
      <c r="O79" s="1">
        <f t="shared" si="125"/>
        <v>0</v>
      </c>
      <c r="P79" s="1">
        <f t="shared" si="125"/>
        <v>0</v>
      </c>
      <c r="Q79" s="1">
        <f t="shared" ref="Q79" si="173">IF(Q39&gt;Punkte,1,0)</f>
        <v>0</v>
      </c>
      <c r="R79" s="1">
        <f t="shared" si="125"/>
        <v>0</v>
      </c>
      <c r="S79" s="1">
        <f t="shared" si="128"/>
        <v>0</v>
      </c>
      <c r="T79" s="1">
        <f t="shared" si="125"/>
        <v>0</v>
      </c>
      <c r="U79" s="1">
        <f t="shared" ref="U79:Z79" si="174">IF(U39&gt;Punkte,1,0)</f>
        <v>0</v>
      </c>
      <c r="V79" s="1">
        <f t="shared" ref="V79:X79" si="175">IF(V39&gt;Punkte,1,0)</f>
        <v>0</v>
      </c>
      <c r="W79" s="1">
        <f t="shared" si="175"/>
        <v>0</v>
      </c>
      <c r="X79" s="1">
        <f t="shared" si="175"/>
        <v>0</v>
      </c>
      <c r="Y79" s="1">
        <f t="shared" ref="Y79" si="176">IF(Y39&gt;Punkte,1,0)</f>
        <v>0</v>
      </c>
      <c r="Z79" s="1">
        <f t="shared" si="174"/>
        <v>0</v>
      </c>
      <c r="AA79" s="1">
        <f t="shared" si="36"/>
        <v>0</v>
      </c>
      <c r="AB79" s="1"/>
      <c r="AD79" s="1">
        <f t="shared" si="37"/>
        <v>0</v>
      </c>
      <c r="AF79" s="1">
        <f t="shared" si="37"/>
        <v>0</v>
      </c>
      <c r="AG79" s="1">
        <f t="shared" si="38"/>
        <v>0</v>
      </c>
      <c r="AH79" s="1"/>
      <c r="AI79" s="1">
        <f t="shared" si="39"/>
        <v>0</v>
      </c>
      <c r="AJ79" s="1">
        <f t="shared" si="40"/>
        <v>0</v>
      </c>
      <c r="AK79" s="1">
        <f t="shared" si="41"/>
        <v>0</v>
      </c>
      <c r="AL79" s="40">
        <f t="shared" si="42"/>
        <v>0</v>
      </c>
      <c r="BG79" s="1">
        <v>33</v>
      </c>
      <c r="BH79" s="58" t="str">
        <f t="shared" si="16"/>
        <v/>
      </c>
      <c r="BI79" s="58" t="str">
        <f t="shared" si="17"/>
        <v/>
      </c>
      <c r="BJ79" s="58" t="str">
        <f t="shared" si="18"/>
        <v/>
      </c>
      <c r="BK79" s="58" t="str">
        <f t="shared" si="19"/>
        <v/>
      </c>
    </row>
    <row r="80" spans="5:63" hidden="1">
      <c r="E80" s="1">
        <f t="shared" si="27"/>
        <v>0</v>
      </c>
      <c r="F80" s="1">
        <f t="shared" si="124"/>
        <v>0</v>
      </c>
      <c r="G80" s="1">
        <f t="shared" si="125"/>
        <v>0</v>
      </c>
      <c r="H80" s="1">
        <f t="shared" si="125"/>
        <v>0</v>
      </c>
      <c r="I80" s="1">
        <f t="shared" si="125"/>
        <v>0</v>
      </c>
      <c r="J80" s="1">
        <f t="shared" si="125"/>
        <v>0</v>
      </c>
      <c r="K80" s="1">
        <f t="shared" si="125"/>
        <v>0</v>
      </c>
      <c r="L80" s="1">
        <f t="shared" si="125"/>
        <v>0</v>
      </c>
      <c r="M80" s="1">
        <f t="shared" si="125"/>
        <v>0</v>
      </c>
      <c r="N80" s="1">
        <f t="shared" ref="N80" si="177">IF(N40&gt;Punkte,1,0)</f>
        <v>0</v>
      </c>
      <c r="O80" s="1">
        <f t="shared" si="125"/>
        <v>0</v>
      </c>
      <c r="P80" s="1">
        <f t="shared" si="125"/>
        <v>0</v>
      </c>
      <c r="Q80" s="1">
        <f t="shared" ref="Q80" si="178">IF(Q40&gt;Punkte,1,0)</f>
        <v>0</v>
      </c>
      <c r="R80" s="1">
        <f t="shared" si="125"/>
        <v>0</v>
      </c>
      <c r="S80" s="1">
        <f t="shared" si="128"/>
        <v>0</v>
      </c>
      <c r="T80" s="1">
        <f t="shared" si="125"/>
        <v>0</v>
      </c>
      <c r="U80" s="1">
        <f t="shared" ref="U80:Z80" si="179">IF(U40&gt;Punkte,1,0)</f>
        <v>0</v>
      </c>
      <c r="V80" s="1">
        <f t="shared" ref="V80:X80" si="180">IF(V40&gt;Punkte,1,0)</f>
        <v>0</v>
      </c>
      <c r="W80" s="1">
        <f t="shared" si="180"/>
        <v>0</v>
      </c>
      <c r="X80" s="1">
        <f t="shared" si="180"/>
        <v>0</v>
      </c>
      <c r="Y80" s="1">
        <f t="shared" ref="Y80" si="181">IF(Y40&gt;Punkte,1,0)</f>
        <v>0</v>
      </c>
      <c r="Z80" s="1">
        <f t="shared" si="179"/>
        <v>0</v>
      </c>
      <c r="AA80" s="1">
        <f t="shared" si="36"/>
        <v>0</v>
      </c>
      <c r="AB80" s="1"/>
      <c r="AD80" s="1">
        <f t="shared" si="37"/>
        <v>0</v>
      </c>
      <c r="AF80" s="1">
        <f t="shared" si="37"/>
        <v>0</v>
      </c>
      <c r="AG80" s="1">
        <f t="shared" si="38"/>
        <v>0</v>
      </c>
      <c r="AH80" s="1"/>
      <c r="AI80" s="1">
        <f t="shared" si="39"/>
        <v>0</v>
      </c>
      <c r="AJ80" s="1">
        <f t="shared" si="40"/>
        <v>0</v>
      </c>
      <c r="AK80" s="1">
        <f t="shared" si="41"/>
        <v>0</v>
      </c>
      <c r="AL80" s="40">
        <f t="shared" si="42"/>
        <v>0</v>
      </c>
      <c r="BG80" s="1">
        <v>34</v>
      </c>
      <c r="BH80" s="58" t="str">
        <f t="shared" si="16"/>
        <v/>
      </c>
      <c r="BI80" s="58" t="str">
        <f t="shared" si="17"/>
        <v/>
      </c>
      <c r="BJ80" s="58" t="str">
        <f t="shared" si="18"/>
        <v/>
      </c>
      <c r="BK80" s="58" t="str">
        <f t="shared" si="19"/>
        <v/>
      </c>
    </row>
    <row r="81" spans="5:63" hidden="1">
      <c r="E81" s="1">
        <f t="shared" si="27"/>
        <v>0</v>
      </c>
      <c r="F81" s="1">
        <f t="shared" si="124"/>
        <v>0</v>
      </c>
      <c r="G81" s="1">
        <f t="shared" si="125"/>
        <v>0</v>
      </c>
      <c r="H81" s="1">
        <f t="shared" si="125"/>
        <v>0</v>
      </c>
      <c r="I81" s="1">
        <f t="shared" si="125"/>
        <v>0</v>
      </c>
      <c r="J81" s="1">
        <f t="shared" si="125"/>
        <v>0</v>
      </c>
      <c r="K81" s="1">
        <f t="shared" si="125"/>
        <v>0</v>
      </c>
      <c r="L81" s="1">
        <f t="shared" si="125"/>
        <v>0</v>
      </c>
      <c r="M81" s="1">
        <f t="shared" si="125"/>
        <v>0</v>
      </c>
      <c r="N81" s="1">
        <f t="shared" ref="N81" si="182">IF(N41&gt;Punkte,1,0)</f>
        <v>0</v>
      </c>
      <c r="O81" s="1">
        <f t="shared" si="125"/>
        <v>0</v>
      </c>
      <c r="P81" s="1">
        <f t="shared" si="125"/>
        <v>0</v>
      </c>
      <c r="Q81" s="1">
        <f t="shared" ref="Q81" si="183">IF(Q41&gt;Punkte,1,0)</f>
        <v>0</v>
      </c>
      <c r="R81" s="1">
        <f t="shared" si="125"/>
        <v>0</v>
      </c>
      <c r="S81" s="1">
        <f t="shared" si="128"/>
        <v>0</v>
      </c>
      <c r="T81" s="1">
        <f t="shared" si="125"/>
        <v>0</v>
      </c>
      <c r="U81" s="1">
        <f t="shared" ref="U81:Z81" si="184">IF(U41&gt;Punkte,1,0)</f>
        <v>0</v>
      </c>
      <c r="V81" s="1">
        <f t="shared" ref="V81:X81" si="185">IF(V41&gt;Punkte,1,0)</f>
        <v>0</v>
      </c>
      <c r="W81" s="1">
        <f t="shared" si="185"/>
        <v>0</v>
      </c>
      <c r="X81" s="1">
        <f t="shared" si="185"/>
        <v>0</v>
      </c>
      <c r="Y81" s="1">
        <f t="shared" ref="Y81" si="186">IF(Y41&gt;Punkte,1,0)</f>
        <v>0</v>
      </c>
      <c r="Z81" s="1">
        <f t="shared" si="184"/>
        <v>0</v>
      </c>
      <c r="AA81" s="1">
        <f t="shared" si="36"/>
        <v>0</v>
      </c>
      <c r="AB81" s="1"/>
      <c r="AD81" s="1">
        <f t="shared" si="37"/>
        <v>0</v>
      </c>
      <c r="AF81" s="1">
        <f t="shared" si="37"/>
        <v>0</v>
      </c>
      <c r="AG81" s="1">
        <f t="shared" si="38"/>
        <v>0</v>
      </c>
      <c r="AH81" s="1"/>
      <c r="AI81" s="1">
        <f t="shared" si="39"/>
        <v>0</v>
      </c>
      <c r="AJ81" s="1">
        <f t="shared" si="40"/>
        <v>0</v>
      </c>
      <c r="AK81" s="1">
        <f t="shared" si="41"/>
        <v>0</v>
      </c>
      <c r="AL81" s="40">
        <f t="shared" si="42"/>
        <v>0</v>
      </c>
      <c r="BG81" s="15">
        <v>35</v>
      </c>
      <c r="BH81" s="58" t="str">
        <f t="shared" si="16"/>
        <v/>
      </c>
      <c r="BI81" s="58" t="str">
        <f t="shared" si="17"/>
        <v/>
      </c>
      <c r="BJ81" s="58" t="str">
        <f t="shared" si="18"/>
        <v/>
      </c>
      <c r="BK81" s="58" t="str">
        <f t="shared" si="19"/>
        <v/>
      </c>
    </row>
    <row r="82" spans="5:63" hidden="1">
      <c r="E82" s="1">
        <f t="shared" si="27"/>
        <v>0</v>
      </c>
      <c r="F82" s="1">
        <f t="shared" si="124"/>
        <v>0</v>
      </c>
      <c r="G82" s="1">
        <f t="shared" si="125"/>
        <v>0</v>
      </c>
      <c r="H82" s="1">
        <f t="shared" si="125"/>
        <v>0</v>
      </c>
      <c r="I82" s="1">
        <f t="shared" si="125"/>
        <v>0</v>
      </c>
      <c r="J82" s="1">
        <f t="shared" si="125"/>
        <v>0</v>
      </c>
      <c r="K82" s="1">
        <f t="shared" si="125"/>
        <v>0</v>
      </c>
      <c r="L82" s="1">
        <f t="shared" si="125"/>
        <v>0</v>
      </c>
      <c r="M82" s="1">
        <f t="shared" si="125"/>
        <v>0</v>
      </c>
      <c r="N82" s="1">
        <f t="shared" ref="N82" si="187">IF(N42&gt;Punkte,1,0)</f>
        <v>0</v>
      </c>
      <c r="O82" s="1">
        <f t="shared" si="125"/>
        <v>0</v>
      </c>
      <c r="P82" s="1">
        <f t="shared" si="125"/>
        <v>0</v>
      </c>
      <c r="Q82" s="1">
        <f t="shared" ref="Q82" si="188">IF(Q42&gt;Punkte,1,0)</f>
        <v>0</v>
      </c>
      <c r="R82" s="1">
        <f t="shared" si="125"/>
        <v>0</v>
      </c>
      <c r="S82" s="1">
        <f t="shared" si="128"/>
        <v>0</v>
      </c>
      <c r="T82" s="1">
        <f t="shared" si="125"/>
        <v>0</v>
      </c>
      <c r="U82" s="1">
        <f t="shared" ref="U82:Z82" si="189">IF(U42&gt;Punkte,1,0)</f>
        <v>0</v>
      </c>
      <c r="V82" s="1">
        <f t="shared" ref="V82:X82" si="190">IF(V42&gt;Punkte,1,0)</f>
        <v>0</v>
      </c>
      <c r="W82" s="1">
        <f t="shared" si="190"/>
        <v>0</v>
      </c>
      <c r="X82" s="1">
        <f t="shared" si="190"/>
        <v>0</v>
      </c>
      <c r="Y82" s="1">
        <f t="shared" ref="Y82" si="191">IF(Y42&gt;Punkte,1,0)</f>
        <v>0</v>
      </c>
      <c r="Z82" s="1">
        <f t="shared" si="189"/>
        <v>0</v>
      </c>
      <c r="AA82" s="1">
        <f t="shared" si="36"/>
        <v>0</v>
      </c>
      <c r="AB82" s="1"/>
      <c r="AD82" s="1">
        <f t="shared" si="37"/>
        <v>0</v>
      </c>
      <c r="AF82" s="1">
        <f t="shared" si="37"/>
        <v>0</v>
      </c>
      <c r="AG82" s="1">
        <f t="shared" si="38"/>
        <v>0</v>
      </c>
      <c r="AH82" s="1"/>
      <c r="AI82" s="1">
        <f t="shared" si="39"/>
        <v>0</v>
      </c>
      <c r="AJ82" s="1">
        <f t="shared" si="40"/>
        <v>0</v>
      </c>
      <c r="AK82" s="1">
        <f t="shared" si="41"/>
        <v>0</v>
      </c>
      <c r="AL82" s="40">
        <f t="shared" si="42"/>
        <v>0</v>
      </c>
      <c r="BG82" s="1" t="s">
        <v>2</v>
      </c>
      <c r="BH82" s="1">
        <f>COUNT(BH12:BH81)</f>
        <v>0</v>
      </c>
      <c r="BI82" s="1">
        <f>COUNT(BI12:BI81)</f>
        <v>0</v>
      </c>
      <c r="BJ82" s="1">
        <f>COUNT(BJ12:BJ81)</f>
        <v>0</v>
      </c>
      <c r="BK82" s="1">
        <f>COUNT(BK12:BK81)</f>
        <v>0</v>
      </c>
    </row>
    <row r="83" spans="5:63" hidden="1">
      <c r="E83" s="1">
        <f t="shared" si="27"/>
        <v>0</v>
      </c>
      <c r="F83" s="1">
        <f t="shared" si="124"/>
        <v>0</v>
      </c>
      <c r="G83" s="1">
        <f t="shared" si="125"/>
        <v>0</v>
      </c>
      <c r="H83" s="1">
        <f t="shared" si="125"/>
        <v>0</v>
      </c>
      <c r="I83" s="1">
        <f t="shared" si="125"/>
        <v>0</v>
      </c>
      <c r="J83" s="1">
        <f t="shared" si="125"/>
        <v>0</v>
      </c>
      <c r="K83" s="1">
        <f t="shared" si="125"/>
        <v>0</v>
      </c>
      <c r="L83" s="1">
        <f t="shared" si="125"/>
        <v>0</v>
      </c>
      <c r="M83" s="1">
        <f t="shared" si="125"/>
        <v>0</v>
      </c>
      <c r="N83" s="1">
        <f t="shared" ref="N83" si="192">IF(N43&gt;Punkte,1,0)</f>
        <v>0</v>
      </c>
      <c r="O83" s="1">
        <f t="shared" si="125"/>
        <v>0</v>
      </c>
      <c r="P83" s="1">
        <f t="shared" si="125"/>
        <v>0</v>
      </c>
      <c r="Q83" s="1">
        <f t="shared" ref="Q83" si="193">IF(Q43&gt;Punkte,1,0)</f>
        <v>0</v>
      </c>
      <c r="R83" s="1">
        <f t="shared" si="125"/>
        <v>0</v>
      </c>
      <c r="S83" s="1">
        <f t="shared" si="128"/>
        <v>0</v>
      </c>
      <c r="T83" s="1">
        <f t="shared" si="125"/>
        <v>0</v>
      </c>
      <c r="U83" s="1">
        <f t="shared" ref="U83:Z83" si="194">IF(U43&gt;Punkte,1,0)</f>
        <v>0</v>
      </c>
      <c r="V83" s="1">
        <f t="shared" ref="V83:X83" si="195">IF(V43&gt;Punkte,1,0)</f>
        <v>0</v>
      </c>
      <c r="W83" s="1">
        <f t="shared" si="195"/>
        <v>0</v>
      </c>
      <c r="X83" s="1">
        <f t="shared" si="195"/>
        <v>0</v>
      </c>
      <c r="Y83" s="1">
        <f t="shared" ref="Y83" si="196">IF(Y43&gt;Punkte,1,0)</f>
        <v>0</v>
      </c>
      <c r="Z83" s="1">
        <f t="shared" si="194"/>
        <v>0</v>
      </c>
      <c r="AA83" s="1">
        <f t="shared" si="36"/>
        <v>0</v>
      </c>
      <c r="AB83" s="1"/>
      <c r="AD83" s="1">
        <f t="shared" si="37"/>
        <v>0</v>
      </c>
      <c r="AF83" s="1">
        <f t="shared" si="37"/>
        <v>0</v>
      </c>
      <c r="AG83" s="1">
        <f t="shared" si="38"/>
        <v>0</v>
      </c>
      <c r="AH83" s="1"/>
      <c r="AI83" s="1">
        <f t="shared" si="39"/>
        <v>0</v>
      </c>
      <c r="AJ83" s="1">
        <f t="shared" si="40"/>
        <v>0</v>
      </c>
      <c r="AK83" s="1">
        <f t="shared" si="41"/>
        <v>0</v>
      </c>
      <c r="AL83" s="40">
        <f t="shared" si="42"/>
        <v>0</v>
      </c>
      <c r="BG83" s="1" t="s">
        <v>19</v>
      </c>
      <c r="BH83" s="1" t="str">
        <f>IF(BH82=0,"",AVERAGE(BH12:BH81))</f>
        <v/>
      </c>
      <c r="BI83" s="1" t="str">
        <f>IF(BI82=0,"",AVERAGE(BI12:BI81))</f>
        <v/>
      </c>
      <c r="BJ83" s="1" t="str">
        <f>IF(BJ82=0,"",AVERAGE(BJ12:BJ81))</f>
        <v/>
      </c>
      <c r="BK83" s="1" t="str">
        <f>IF(BK82=0,"",AVERAGE(BK12:BK81))</f>
        <v/>
      </c>
    </row>
    <row r="84" spans="5:63" hidden="1">
      <c r="E84" s="1">
        <f t="shared" si="27"/>
        <v>0</v>
      </c>
      <c r="F84" s="1">
        <f t="shared" si="124"/>
        <v>0</v>
      </c>
      <c r="G84" s="1">
        <f t="shared" si="125"/>
        <v>0</v>
      </c>
      <c r="H84" s="1">
        <f t="shared" si="125"/>
        <v>0</v>
      </c>
      <c r="I84" s="1">
        <f t="shared" si="125"/>
        <v>0</v>
      </c>
      <c r="J84" s="1">
        <f t="shared" si="125"/>
        <v>0</v>
      </c>
      <c r="K84" s="1">
        <f t="shared" si="125"/>
        <v>0</v>
      </c>
      <c r="L84" s="1">
        <f t="shared" si="125"/>
        <v>0</v>
      </c>
      <c r="M84" s="1">
        <f t="shared" si="125"/>
        <v>0</v>
      </c>
      <c r="N84" s="1">
        <f t="shared" ref="N84" si="197">IF(N44&gt;Punkte,1,0)</f>
        <v>0</v>
      </c>
      <c r="O84" s="1">
        <f t="shared" si="125"/>
        <v>0</v>
      </c>
      <c r="P84" s="1">
        <f t="shared" si="125"/>
        <v>0</v>
      </c>
      <c r="Q84" s="1">
        <f t="shared" ref="Q84" si="198">IF(Q44&gt;Punkte,1,0)</f>
        <v>0</v>
      </c>
      <c r="R84" s="1">
        <f t="shared" si="125"/>
        <v>0</v>
      </c>
      <c r="S84" s="1">
        <f t="shared" si="128"/>
        <v>0</v>
      </c>
      <c r="T84" s="1">
        <f t="shared" si="125"/>
        <v>0</v>
      </c>
      <c r="U84" s="1">
        <f t="shared" ref="U84:Z84" si="199">IF(U44&gt;Punkte,1,0)</f>
        <v>0</v>
      </c>
      <c r="V84" s="1">
        <f t="shared" ref="V84:X84" si="200">IF(V44&gt;Punkte,1,0)</f>
        <v>0</v>
      </c>
      <c r="W84" s="1">
        <f t="shared" si="200"/>
        <v>0</v>
      </c>
      <c r="X84" s="1">
        <f t="shared" si="200"/>
        <v>0</v>
      </c>
      <c r="Y84" s="1">
        <f t="shared" ref="Y84" si="201">IF(Y44&gt;Punkte,1,0)</f>
        <v>0</v>
      </c>
      <c r="Z84" s="1">
        <f t="shared" si="199"/>
        <v>0</v>
      </c>
      <c r="AA84" s="1">
        <f t="shared" si="36"/>
        <v>0</v>
      </c>
      <c r="AB84" s="1"/>
      <c r="AD84" s="1">
        <f t="shared" si="37"/>
        <v>0</v>
      </c>
      <c r="AF84" s="1">
        <f t="shared" si="37"/>
        <v>0</v>
      </c>
      <c r="AG84" s="1">
        <f t="shared" si="38"/>
        <v>0</v>
      </c>
      <c r="AH84" s="1"/>
      <c r="AI84" s="1">
        <f t="shared" si="39"/>
        <v>0</v>
      </c>
      <c r="AJ84" s="1">
        <f t="shared" si="40"/>
        <v>0</v>
      </c>
      <c r="AK84" s="1">
        <f t="shared" si="41"/>
        <v>0</v>
      </c>
      <c r="AL84" s="40">
        <f t="shared" si="42"/>
        <v>0</v>
      </c>
    </row>
    <row r="85" spans="5:63" hidden="1">
      <c r="E85" s="1">
        <f t="shared" si="27"/>
        <v>0</v>
      </c>
      <c r="F85" s="1">
        <f t="shared" si="124"/>
        <v>0</v>
      </c>
      <c r="G85" s="1">
        <f t="shared" si="125"/>
        <v>0</v>
      </c>
      <c r="H85" s="1">
        <f t="shared" si="125"/>
        <v>0</v>
      </c>
      <c r="I85" s="1">
        <f t="shared" si="125"/>
        <v>0</v>
      </c>
      <c r="J85" s="1">
        <f t="shared" si="125"/>
        <v>0</v>
      </c>
      <c r="K85" s="1">
        <f t="shared" si="125"/>
        <v>0</v>
      </c>
      <c r="L85" s="1">
        <f t="shared" si="125"/>
        <v>0</v>
      </c>
      <c r="M85" s="1">
        <f t="shared" si="125"/>
        <v>0</v>
      </c>
      <c r="N85" s="1">
        <f t="shared" ref="N85" si="202">IF(N45&gt;Punkte,1,0)</f>
        <v>0</v>
      </c>
      <c r="O85" s="1">
        <f t="shared" si="125"/>
        <v>0</v>
      </c>
      <c r="P85" s="1">
        <f t="shared" si="125"/>
        <v>0</v>
      </c>
      <c r="Q85" s="1">
        <f t="shared" ref="Q85" si="203">IF(Q45&gt;Punkte,1,0)</f>
        <v>0</v>
      </c>
      <c r="R85" s="1">
        <f t="shared" si="125"/>
        <v>0</v>
      </c>
      <c r="S85" s="1">
        <f t="shared" si="128"/>
        <v>0</v>
      </c>
      <c r="T85" s="1">
        <f t="shared" si="125"/>
        <v>0</v>
      </c>
      <c r="U85" s="1">
        <f t="shared" ref="U85:Z85" si="204">IF(U45&gt;Punkte,1,0)</f>
        <v>0</v>
      </c>
      <c r="V85" s="1">
        <f t="shared" ref="V85:X85" si="205">IF(V45&gt;Punkte,1,0)</f>
        <v>0</v>
      </c>
      <c r="W85" s="1">
        <f t="shared" si="205"/>
        <v>0</v>
      </c>
      <c r="X85" s="1">
        <f t="shared" si="205"/>
        <v>0</v>
      </c>
      <c r="Y85" s="1">
        <f t="shared" ref="Y85" si="206">IF(Y45&gt;Punkte,1,0)</f>
        <v>0</v>
      </c>
      <c r="Z85" s="1">
        <f t="shared" si="204"/>
        <v>0</v>
      </c>
      <c r="AA85" s="1">
        <f t="shared" si="36"/>
        <v>0</v>
      </c>
      <c r="AB85" s="1"/>
      <c r="AD85" s="1">
        <f t="shared" si="37"/>
        <v>0</v>
      </c>
      <c r="AF85" s="1">
        <f t="shared" si="37"/>
        <v>0</v>
      </c>
      <c r="AG85" s="1">
        <f t="shared" si="38"/>
        <v>0</v>
      </c>
      <c r="AH85" s="1"/>
      <c r="AI85" s="1">
        <f t="shared" si="39"/>
        <v>0</v>
      </c>
      <c r="AJ85" s="1">
        <f t="shared" si="40"/>
        <v>0</v>
      </c>
      <c r="AK85" s="1">
        <f t="shared" si="41"/>
        <v>0</v>
      </c>
      <c r="AL85" s="40">
        <f t="shared" si="42"/>
        <v>0</v>
      </c>
    </row>
    <row r="86" spans="5:63" hidden="1">
      <c r="E86" s="1">
        <f t="shared" si="27"/>
        <v>0</v>
      </c>
      <c r="F86" s="1">
        <f t="shared" si="124"/>
        <v>0</v>
      </c>
      <c r="G86" s="1">
        <f t="shared" ref="G86:T86" si="207">IF(G46&gt;Punkte,1,0)</f>
        <v>0</v>
      </c>
      <c r="H86" s="1">
        <f t="shared" si="207"/>
        <v>0</v>
      </c>
      <c r="I86" s="1">
        <f t="shared" si="207"/>
        <v>0</v>
      </c>
      <c r="J86" s="1">
        <f t="shared" si="207"/>
        <v>0</v>
      </c>
      <c r="K86" s="1">
        <f t="shared" si="207"/>
        <v>0</v>
      </c>
      <c r="L86" s="1">
        <f t="shared" si="207"/>
        <v>0</v>
      </c>
      <c r="M86" s="1">
        <f t="shared" si="207"/>
        <v>0</v>
      </c>
      <c r="N86" s="1">
        <f t="shared" ref="N86" si="208">IF(N46&gt;Punkte,1,0)</f>
        <v>0</v>
      </c>
      <c r="O86" s="1">
        <f t="shared" si="207"/>
        <v>0</v>
      </c>
      <c r="P86" s="1">
        <f t="shared" si="207"/>
        <v>0</v>
      </c>
      <c r="Q86" s="1">
        <f t="shared" ref="Q86" si="209">IF(Q46&gt;Punkte,1,0)</f>
        <v>0</v>
      </c>
      <c r="R86" s="1">
        <f t="shared" si="207"/>
        <v>0</v>
      </c>
      <c r="S86" s="1">
        <f t="shared" si="128"/>
        <v>0</v>
      </c>
      <c r="T86" s="1">
        <f t="shared" si="207"/>
        <v>0</v>
      </c>
      <c r="U86" s="1">
        <f t="shared" ref="U86:Z86" si="210">IF(U46&gt;Punkte,1,0)</f>
        <v>0</v>
      </c>
      <c r="V86" s="1">
        <f t="shared" ref="V86:X86" si="211">IF(V46&gt;Punkte,1,0)</f>
        <v>0</v>
      </c>
      <c r="W86" s="1">
        <f t="shared" si="211"/>
        <v>0</v>
      </c>
      <c r="X86" s="1">
        <f t="shared" si="211"/>
        <v>0</v>
      </c>
      <c r="Y86" s="1">
        <f t="shared" ref="Y86" si="212">IF(Y46&gt;Punkte,1,0)</f>
        <v>0</v>
      </c>
      <c r="Z86" s="1">
        <f t="shared" si="210"/>
        <v>0</v>
      </c>
      <c r="AA86" s="1">
        <f t="shared" si="36"/>
        <v>0</v>
      </c>
      <c r="AB86" s="1"/>
      <c r="AD86" s="1">
        <f t="shared" si="37"/>
        <v>0</v>
      </c>
      <c r="AF86" s="1">
        <f t="shared" si="37"/>
        <v>0</v>
      </c>
      <c r="AG86" s="1">
        <f t="shared" si="38"/>
        <v>0</v>
      </c>
      <c r="AH86" s="1"/>
      <c r="AI86" s="1">
        <f t="shared" si="39"/>
        <v>0</v>
      </c>
      <c r="AJ86" s="1">
        <f t="shared" si="40"/>
        <v>0</v>
      </c>
      <c r="AK86" s="1">
        <f t="shared" si="41"/>
        <v>0</v>
      </c>
      <c r="AL86" s="40">
        <f t="shared" si="42"/>
        <v>0</v>
      </c>
    </row>
    <row r="87" spans="5:63" hidden="1">
      <c r="E87" s="1">
        <f>SUM(E52:E86)</f>
        <v>0</v>
      </c>
      <c r="F87" s="1">
        <f t="shared" ref="F87:AA87" si="213">SUM(F52:F86)</f>
        <v>0</v>
      </c>
      <c r="G87" s="1">
        <f t="shared" si="213"/>
        <v>0</v>
      </c>
      <c r="H87" s="1">
        <f t="shared" si="213"/>
        <v>0</v>
      </c>
      <c r="I87" s="1">
        <f t="shared" si="213"/>
        <v>0</v>
      </c>
      <c r="J87" s="1">
        <f t="shared" si="213"/>
        <v>0</v>
      </c>
      <c r="K87" s="1">
        <f t="shared" si="213"/>
        <v>0</v>
      </c>
      <c r="L87" s="1">
        <f t="shared" si="213"/>
        <v>0</v>
      </c>
      <c r="M87" s="1">
        <f t="shared" si="213"/>
        <v>0</v>
      </c>
      <c r="N87" s="1">
        <f t="shared" ref="N87" si="214">SUM(N52:N86)</f>
        <v>0</v>
      </c>
      <c r="O87" s="1">
        <f t="shared" si="213"/>
        <v>0</v>
      </c>
      <c r="P87" s="1">
        <f t="shared" si="213"/>
        <v>0</v>
      </c>
      <c r="Q87" s="1">
        <f t="shared" ref="Q87" si="215">SUM(Q52:Q86)</f>
        <v>0</v>
      </c>
      <c r="R87" s="1">
        <f t="shared" si="213"/>
        <v>0</v>
      </c>
      <c r="S87" s="1">
        <f>SUM(S52:S86)</f>
        <v>0</v>
      </c>
      <c r="T87" s="1">
        <f t="shared" si="213"/>
        <v>0</v>
      </c>
      <c r="U87" s="1">
        <f t="shared" ref="U87:Z87" si="216">SUM(U52:U86)</f>
        <v>0</v>
      </c>
      <c r="V87" s="1">
        <f t="shared" ref="V87:X87" si="217">SUM(V52:V86)</f>
        <v>0</v>
      </c>
      <c r="W87" s="1">
        <f t="shared" si="217"/>
        <v>0</v>
      </c>
      <c r="X87" s="1">
        <f t="shared" si="217"/>
        <v>0</v>
      </c>
      <c r="Y87" s="1">
        <f t="shared" ref="Y87" si="218">SUM(Y52:Y86)</f>
        <v>0</v>
      </c>
      <c r="Z87" s="1">
        <f t="shared" si="216"/>
        <v>0</v>
      </c>
      <c r="AA87" s="1">
        <f t="shared" si="213"/>
        <v>0</v>
      </c>
      <c r="AB87" s="1"/>
      <c r="AD87" s="1">
        <f t="shared" ref="AD87:AK87" si="219">SUM(AD52:AD86)</f>
        <v>0</v>
      </c>
      <c r="AF87" s="1">
        <f t="shared" si="219"/>
        <v>0</v>
      </c>
      <c r="AG87" s="1">
        <f t="shared" si="219"/>
        <v>0</v>
      </c>
      <c r="AH87" s="1"/>
      <c r="AI87" s="1">
        <f t="shared" si="219"/>
        <v>0</v>
      </c>
      <c r="AJ87" s="1">
        <f t="shared" si="219"/>
        <v>0</v>
      </c>
      <c r="AK87" s="1">
        <f t="shared" si="219"/>
        <v>0</v>
      </c>
      <c r="AL87" s="40">
        <f t="shared" si="42"/>
        <v>0</v>
      </c>
    </row>
    <row r="88" spans="5:63" hidden="1"/>
    <row r="93" spans="5:63" ht="12.75" customHeight="1"/>
    <row r="94" spans="5:63" ht="12.75" customHeight="1"/>
    <row r="95" spans="5:63" ht="12.75" customHeight="1"/>
    <row r="96" spans="5:63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8:65" ht="12.75" customHeight="1"/>
    <row r="146" spans="58:65" ht="12.75" customHeight="1"/>
    <row r="147" spans="58:65" ht="12.75" customHeight="1"/>
    <row r="148" spans="58:65" ht="12.75" customHeight="1">
      <c r="BF148"/>
      <c r="BG148"/>
      <c r="BL148" s="1"/>
      <c r="BM148" s="1"/>
    </row>
    <row r="149" spans="58:65" ht="12.75" customHeight="1">
      <c r="BF149"/>
      <c r="BG149"/>
      <c r="BL149" s="1"/>
      <c r="BM149" s="1"/>
    </row>
    <row r="150" spans="58:65" ht="12.75" customHeight="1">
      <c r="BF150"/>
      <c r="BG150"/>
      <c r="BL150" s="1"/>
      <c r="BM150" s="1"/>
    </row>
    <row r="151" spans="58:65" ht="12.75" customHeight="1">
      <c r="BF151"/>
      <c r="BG151"/>
      <c r="BL151" s="1"/>
      <c r="BM151" s="1"/>
    </row>
    <row r="152" spans="58:65" ht="12.75" customHeight="1">
      <c r="BF152"/>
      <c r="BG152"/>
      <c r="BL152" s="1"/>
      <c r="BM152" s="1"/>
    </row>
    <row r="153" spans="58:65" ht="12.75" customHeight="1">
      <c r="BF153"/>
      <c r="BG153"/>
      <c r="BL153" s="1"/>
      <c r="BM153" s="1"/>
    </row>
    <row r="154" spans="58:65" ht="12.75" customHeight="1"/>
    <row r="155" spans="58:65" ht="12.75" customHeight="1"/>
    <row r="156" spans="58:65" ht="12.75" customHeight="1"/>
    <row r="157" spans="58:65" ht="12.75" customHeight="1"/>
    <row r="158" spans="58:65" ht="12.75" customHeight="1"/>
    <row r="159" spans="58:65" ht="12.75" customHeight="1"/>
    <row r="160" spans="58:65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B8:C8"/>
    <mergeCell ref="AG46:AH46"/>
    <mergeCell ref="AG47:AH47"/>
    <mergeCell ref="F8:AH8"/>
    <mergeCell ref="AG41:AH41"/>
    <mergeCell ref="AG42:AH42"/>
    <mergeCell ref="AG43:AH43"/>
    <mergeCell ref="AG44:AH44"/>
    <mergeCell ref="AG45:AH45"/>
    <mergeCell ref="AG36:AH36"/>
    <mergeCell ref="AG37:AH37"/>
    <mergeCell ref="AG38:AH38"/>
    <mergeCell ref="AG39:AH39"/>
    <mergeCell ref="AG40:AH40"/>
    <mergeCell ref="AG31:AH31"/>
    <mergeCell ref="AG32:AH32"/>
    <mergeCell ref="AG33:AH33"/>
    <mergeCell ref="AG34:AH34"/>
    <mergeCell ref="AG35:AH35"/>
    <mergeCell ref="AG26:AH26"/>
    <mergeCell ref="AG27:AH27"/>
    <mergeCell ref="AG28:AH28"/>
    <mergeCell ref="AG29:AH29"/>
    <mergeCell ref="AG30:AH30"/>
    <mergeCell ref="AG21:AH21"/>
    <mergeCell ref="AG22:AH22"/>
    <mergeCell ref="AG23:AH23"/>
    <mergeCell ref="AG24:AH24"/>
    <mergeCell ref="AG25:AH25"/>
    <mergeCell ref="AG16:AH16"/>
    <mergeCell ref="AG17:AH17"/>
    <mergeCell ref="AG18:AH18"/>
    <mergeCell ref="AG19:AH19"/>
    <mergeCell ref="AG20:AH20"/>
    <mergeCell ref="AA38:AB38"/>
    <mergeCell ref="AA44:AB44"/>
    <mergeCell ref="AA45:AB45"/>
    <mergeCell ref="AA46:AB46"/>
    <mergeCell ref="AA47:AB47"/>
    <mergeCell ref="AA39:AB39"/>
    <mergeCell ref="AA40:AB40"/>
    <mergeCell ref="AA41:AB41"/>
    <mergeCell ref="AA42:AB42"/>
    <mergeCell ref="AA43:AB43"/>
    <mergeCell ref="AA33:AB33"/>
    <mergeCell ref="AA34:AB34"/>
    <mergeCell ref="AA35:AB35"/>
    <mergeCell ref="AA36:AB36"/>
    <mergeCell ref="AA37:AB37"/>
    <mergeCell ref="AA28:AB28"/>
    <mergeCell ref="AA29:AB29"/>
    <mergeCell ref="AA30:AB30"/>
    <mergeCell ref="AA31:AB31"/>
    <mergeCell ref="AA32:AB32"/>
    <mergeCell ref="A47:C47"/>
    <mergeCell ref="F9:T9"/>
    <mergeCell ref="A10:C10"/>
    <mergeCell ref="A11:C11"/>
    <mergeCell ref="D8:D11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A23:AB23"/>
    <mergeCell ref="AA24:AB24"/>
    <mergeCell ref="AA25:AB25"/>
    <mergeCell ref="AA26:AB26"/>
    <mergeCell ref="AA27:AB27"/>
    <mergeCell ref="AA18:AB18"/>
    <mergeCell ref="AA19:AB19"/>
    <mergeCell ref="AA20:AB20"/>
    <mergeCell ref="AA21:AB21"/>
    <mergeCell ref="AA22:AB22"/>
    <mergeCell ref="AP13:AV13"/>
    <mergeCell ref="AP14:AV14"/>
    <mergeCell ref="AP15:AV15"/>
    <mergeCell ref="AC9:AF9"/>
    <mergeCell ref="AC10:AD10"/>
    <mergeCell ref="AE10:AF10"/>
    <mergeCell ref="AP12:AZ12"/>
    <mergeCell ref="AG9:AH9"/>
    <mergeCell ref="AG10:AH10"/>
    <mergeCell ref="AG11:AH11"/>
    <mergeCell ref="AG12:AH12"/>
    <mergeCell ref="AG13:AH13"/>
    <mergeCell ref="AG14:AH14"/>
    <mergeCell ref="AG15:AH15"/>
    <mergeCell ref="AL9:AL10"/>
    <mergeCell ref="AN9:AN10"/>
    <mergeCell ref="A2:C4"/>
    <mergeCell ref="AX5:AZ6"/>
    <mergeCell ref="AP3:AT4"/>
    <mergeCell ref="AV3:AV4"/>
    <mergeCell ref="AW3:AW4"/>
    <mergeCell ref="AX3:AZ4"/>
    <mergeCell ref="E2:T4"/>
    <mergeCell ref="E5:T6"/>
    <mergeCell ref="AC2:AC7"/>
    <mergeCell ref="AE2:AE7"/>
    <mergeCell ref="B7:C7"/>
    <mergeCell ref="AJ2:AN2"/>
    <mergeCell ref="AJ3:AN5"/>
    <mergeCell ref="AK6:AN6"/>
  </mergeCells>
  <phoneticPr fontId="0" type="noConversion"/>
  <conditionalFormatting sqref="AF12:AF46 AD12:AD46 E12:Z46">
    <cfRule type="cellIs" dxfId="2" priority="12" stopIfTrue="1" operator="greaterThan">
      <formula>E$11</formula>
    </cfRule>
  </conditionalFormatting>
  <conditionalFormatting sqref="AC12:AC46 AE12:AE46">
    <cfRule type="expression" dxfId="1" priority="13" stopIfTrue="1">
      <formula>AND(AD12&lt;&gt;"",AC12="")</formula>
    </cfRule>
  </conditionalFormatting>
  <conditionalFormatting sqref="AD47 AF47:AL47 AA12:AA46 AG12:AK46 E47:AA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E12:AE46 AC12:AC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100"/>
  <sheetViews>
    <sheetView showGridLines="0" topLeftCell="A3" zoomScale="98" zoomScaleNormal="98" workbookViewId="0">
      <selection activeCell="L60" sqref="L60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306" t="s">
        <v>48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8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309" t="str">
        <f>'ABA-MA HS9-G HT'!A2</f>
        <v>Zentrale Abschlussprüfung 2016/2017
Sek. I - Hauptschule 9</v>
      </c>
      <c r="D5" s="310"/>
      <c r="E5" s="310"/>
      <c r="F5" s="310"/>
      <c r="G5" s="310"/>
      <c r="H5" s="310"/>
      <c r="I5" s="310"/>
      <c r="J5" s="310"/>
      <c r="K5" s="310"/>
      <c r="L5" s="310"/>
      <c r="M5" s="311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12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HS9-G HT'!A5</f>
        <v>Mathematik, 04.05.2017 (Haupttermin)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17" t="str">
        <f>IF('ABA-MA HS9-G HT'!A6="","",'ABA-MA HS9-G HT'!A6)</f>
        <v>G-Kurs</v>
      </c>
      <c r="D8" s="315"/>
      <c r="E8" s="315"/>
      <c r="F8" s="315"/>
      <c r="G8" s="315"/>
      <c r="H8" s="315"/>
      <c r="I8" s="315"/>
      <c r="J8" s="315"/>
      <c r="K8" s="315"/>
      <c r="L8" s="315"/>
      <c r="M8" s="316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15" t="str">
        <f>IF('ABA-MA HS9-G HT'!B7="","",'ABA-MA HS9-G HT'!B7)</f>
        <v/>
      </c>
      <c r="F9" s="315"/>
      <c r="G9" s="315"/>
      <c r="H9" s="315"/>
      <c r="I9" s="315"/>
      <c r="J9" s="315"/>
      <c r="K9" s="315"/>
      <c r="L9" s="315"/>
      <c r="M9" s="316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15" t="str">
        <f>IF('ABA-MA HS9-G HT'!B8="","",'ABA-MA HS9-G HT'!B8)</f>
        <v/>
      </c>
      <c r="F10" s="315"/>
      <c r="G10" s="315"/>
      <c r="H10" s="315"/>
      <c r="I10" s="315"/>
      <c r="J10" s="315"/>
      <c r="K10" s="315"/>
      <c r="L10" s="315"/>
      <c r="M10" s="316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36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HS9-G HT'!D47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38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HS9-G HT'!E47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33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 t="str">
        <f>'ABA-MA HS9-G HT'!F10</f>
        <v>1a</v>
      </c>
      <c r="D36" s="110"/>
      <c r="E36" s="110"/>
      <c r="F36" s="111"/>
      <c r="G36" s="130" t="str">
        <f>'ABA-MA HS9-G HT'!G10</f>
        <v>1b</v>
      </c>
      <c r="H36" s="110"/>
      <c r="I36" s="110"/>
      <c r="J36" s="111"/>
      <c r="K36" s="130" t="str">
        <f>'ABA-MA HS9-G HT'!H10</f>
        <v>1c</v>
      </c>
      <c r="L36" s="110"/>
      <c r="M36" s="110"/>
      <c r="N36" s="111"/>
      <c r="O36" s="130" t="str">
        <f>'ABA-MA HS9-G HT'!I10</f>
        <v>2a</v>
      </c>
      <c r="P36" s="110"/>
      <c r="Q36" s="110"/>
      <c r="R36" s="111"/>
      <c r="S36" s="130" t="str">
        <f>'ABA-MA HS9-G HT'!J10</f>
        <v>2b</v>
      </c>
      <c r="T36" s="110"/>
      <c r="U36" s="110"/>
      <c r="V36" s="111"/>
      <c r="W36" s="130" t="str">
        <f>'ABA-MA HS9-G HT'!K10</f>
        <v>2c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39</v>
      </c>
      <c r="D37" s="110"/>
      <c r="E37" s="131">
        <f>'ABA-MA HS9-G HT'!F11</f>
        <v>1</v>
      </c>
      <c r="F37" s="111"/>
      <c r="G37" s="129" t="s">
        <v>39</v>
      </c>
      <c r="H37" s="110"/>
      <c r="I37" s="131">
        <f>'ABA-MA HS9-G HT'!G11</f>
        <v>1</v>
      </c>
      <c r="J37" s="111"/>
      <c r="K37" s="129" t="s">
        <v>39</v>
      </c>
      <c r="L37" s="110"/>
      <c r="M37" s="131">
        <f>'ABA-MA HS9-G HT'!H11</f>
        <v>1</v>
      </c>
      <c r="N37" s="111"/>
      <c r="O37" s="129" t="s">
        <v>39</v>
      </c>
      <c r="P37" s="110"/>
      <c r="Q37" s="131">
        <f>'ABA-MA HS9-G HT'!I11</f>
        <v>2</v>
      </c>
      <c r="R37" s="111"/>
      <c r="S37" s="129" t="s">
        <v>39</v>
      </c>
      <c r="T37" s="110"/>
      <c r="U37" s="131">
        <f>'ABA-MA HS9-G HT'!J11</f>
        <v>2</v>
      </c>
      <c r="V37" s="111"/>
      <c r="W37" s="129" t="s">
        <v>39</v>
      </c>
      <c r="X37" s="110"/>
      <c r="Y37" s="131">
        <f>'ABA-MA HS9-G HT'!K11</f>
        <v>3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HS9-G HT'!F47</f>
        <v/>
      </c>
      <c r="E39" s="110"/>
      <c r="F39" s="111"/>
      <c r="G39" s="127"/>
      <c r="H39" s="133" t="str">
        <f>'ABA-MA HS9-G HT'!G47</f>
        <v/>
      </c>
      <c r="I39" s="110"/>
      <c r="J39" s="111"/>
      <c r="K39" s="127"/>
      <c r="L39" s="133" t="str">
        <f>'ABA-MA HS9-G HT'!H47</f>
        <v/>
      </c>
      <c r="M39" s="110"/>
      <c r="N39" s="111"/>
      <c r="O39" s="127"/>
      <c r="P39" s="133" t="str">
        <f>'ABA-MA HS9-G HT'!I47</f>
        <v/>
      </c>
      <c r="Q39" s="110"/>
      <c r="R39" s="111"/>
      <c r="S39" s="127"/>
      <c r="T39" s="133" t="str">
        <f>'ABA-MA HS9-G HT'!J47</f>
        <v/>
      </c>
      <c r="U39" s="110"/>
      <c r="V39" s="111"/>
      <c r="W39" s="127"/>
      <c r="X39" s="133" t="str">
        <f>'ABA-MA HS9-G HT'!K47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HS9-G HT'!L10</f>
        <v xml:space="preserve">3a </v>
      </c>
      <c r="D43" s="110"/>
      <c r="E43" s="110"/>
      <c r="F43" s="111"/>
      <c r="G43" s="130" t="str">
        <f>'ABA-MA HS9-G HT'!M10</f>
        <v>3b</v>
      </c>
      <c r="H43" s="110"/>
      <c r="I43" s="110"/>
      <c r="J43" s="111"/>
      <c r="K43" s="130" t="str">
        <f>'ABA-MA HS9-G HT'!N10</f>
        <v>3c</v>
      </c>
      <c r="L43" s="110"/>
      <c r="M43" s="110"/>
      <c r="N43" s="111"/>
      <c r="O43" s="130" t="str">
        <f>'ABA-MA HS9-G HT'!O10</f>
        <v>3d</v>
      </c>
      <c r="P43" s="110"/>
      <c r="Q43" s="110"/>
      <c r="R43" s="111"/>
      <c r="S43" s="130" t="str">
        <f>'ABA-MA HS9-G HT'!P10</f>
        <v>4a</v>
      </c>
      <c r="T43" s="110"/>
      <c r="U43" s="110"/>
      <c r="V43" s="111"/>
      <c r="W43" s="130" t="str">
        <f>'ABA-MA HS9-G HT'!Q10</f>
        <v>4b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39</v>
      </c>
      <c r="D44" s="110"/>
      <c r="E44" s="131">
        <f>'ABA-MA HS9-G HT'!L11</f>
        <v>2</v>
      </c>
      <c r="F44" s="111"/>
      <c r="G44" s="129" t="s">
        <v>39</v>
      </c>
      <c r="H44" s="110"/>
      <c r="I44" s="131">
        <f>'ABA-MA HS9-G HT'!M11</f>
        <v>1</v>
      </c>
      <c r="J44" s="111"/>
      <c r="K44" s="129" t="s">
        <v>39</v>
      </c>
      <c r="L44" s="110"/>
      <c r="M44" s="131">
        <f>'ABA-MA HS9-G HT'!N11</f>
        <v>1</v>
      </c>
      <c r="N44" s="111"/>
      <c r="O44" s="129" t="s">
        <v>39</v>
      </c>
      <c r="P44" s="110"/>
      <c r="Q44" s="131">
        <f>'ABA-MA HS9-G HT'!O11</f>
        <v>1</v>
      </c>
      <c r="R44" s="111"/>
      <c r="S44" s="129" t="s">
        <v>39</v>
      </c>
      <c r="T44" s="110"/>
      <c r="U44" s="131">
        <f>'ABA-MA HS9-G HT'!P11</f>
        <v>2</v>
      </c>
      <c r="V44" s="111"/>
      <c r="W44" s="129" t="s">
        <v>39</v>
      </c>
      <c r="X44" s="110"/>
      <c r="Y44" s="131">
        <f>'ABA-MA HS9-G HT'!Q11</f>
        <v>1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HS9-G HT'!L47</f>
        <v/>
      </c>
      <c r="E46" s="110"/>
      <c r="F46" s="111"/>
      <c r="G46" s="127"/>
      <c r="H46" s="133" t="str">
        <f>'ABA-MA HS9-G HT'!M47</f>
        <v/>
      </c>
      <c r="I46" s="110"/>
      <c r="J46" s="111"/>
      <c r="K46" s="127"/>
      <c r="L46" s="133" t="str">
        <f>'ABA-MA HS9-G HT'!N47</f>
        <v/>
      </c>
      <c r="M46" s="110"/>
      <c r="N46" s="111"/>
      <c r="O46" s="127"/>
      <c r="P46" s="133" t="str">
        <f>'ABA-MA HS9-G HT'!O47</f>
        <v/>
      </c>
      <c r="Q46" s="110"/>
      <c r="R46" s="111"/>
      <c r="S46" s="127"/>
      <c r="T46" s="133" t="str">
        <f>'ABA-MA HS9-G HT'!P47</f>
        <v/>
      </c>
      <c r="U46" s="110"/>
      <c r="V46" s="111"/>
      <c r="W46" s="127"/>
      <c r="X46" s="133" t="str">
        <f>'ABA-MA HS9-G HT'!Q47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6"/>
      <c r="X48" s="107"/>
      <c r="Y48" s="107"/>
      <c r="Z48" s="108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9" t="s">
        <v>7</v>
      </c>
      <c r="X49" s="110"/>
      <c r="Y49" s="110"/>
      <c r="Z49" s="111"/>
      <c r="AA49" s="121"/>
      <c r="AB49" s="121"/>
      <c r="AC49" s="122"/>
    </row>
    <row r="50" spans="2:29">
      <c r="B50" s="123"/>
      <c r="C50" s="130" t="str">
        <f>'ABA-MA HS9-G HT'!R10</f>
        <v>4c</v>
      </c>
      <c r="D50" s="110"/>
      <c r="E50" s="110"/>
      <c r="F50" s="111"/>
      <c r="G50" s="130" t="str">
        <f>'ABA-MA HS9-G HT'!S10</f>
        <v>5a</v>
      </c>
      <c r="H50" s="110"/>
      <c r="I50" s="110"/>
      <c r="J50" s="111"/>
      <c r="K50" s="130" t="str">
        <f>'ABA-MA HS9-G HT'!T10</f>
        <v xml:space="preserve">5b </v>
      </c>
      <c r="L50" s="110"/>
      <c r="M50" s="110"/>
      <c r="N50" s="111"/>
      <c r="O50" s="130" t="str">
        <f>'ABA-MA HS9-G HT'!U10</f>
        <v>6a</v>
      </c>
      <c r="P50" s="110"/>
      <c r="Q50" s="110"/>
      <c r="R50" s="111"/>
      <c r="S50" s="130" t="str">
        <f>'ABA-MA HS9-G HT'!V10</f>
        <v>6b</v>
      </c>
      <c r="T50" s="110"/>
      <c r="U50" s="110"/>
      <c r="V50" s="111"/>
      <c r="W50" s="130" t="str">
        <f>'ABA-MA HS9-G HT'!W10</f>
        <v>7a</v>
      </c>
      <c r="X50" s="110"/>
      <c r="Y50" s="110"/>
      <c r="Z50" s="111"/>
      <c r="AA50" s="121"/>
      <c r="AB50" s="121"/>
      <c r="AC50" s="122"/>
    </row>
    <row r="51" spans="2:29">
      <c r="B51" s="123"/>
      <c r="C51" s="129" t="s">
        <v>39</v>
      </c>
      <c r="D51" s="110"/>
      <c r="E51" s="160">
        <f>'ABA-MA HS9-G HT'!R11</f>
        <v>2</v>
      </c>
      <c r="F51" s="111"/>
      <c r="G51" s="129" t="s">
        <v>39</v>
      </c>
      <c r="H51" s="110"/>
      <c r="I51" s="131">
        <f>'ABA-MA HS9-G HT'!S11</f>
        <v>3</v>
      </c>
      <c r="J51" s="111"/>
      <c r="K51" s="129" t="s">
        <v>39</v>
      </c>
      <c r="L51" s="110"/>
      <c r="M51" s="131">
        <f>'ABA-MA HS9-G HT'!T11</f>
        <v>1</v>
      </c>
      <c r="N51" s="111"/>
      <c r="O51" s="129" t="s">
        <v>39</v>
      </c>
      <c r="P51" s="110"/>
      <c r="Q51" s="164">
        <f>'ABA-MA HS9-G HT'!U11</f>
        <v>2</v>
      </c>
      <c r="R51" s="111"/>
      <c r="S51" s="129" t="s">
        <v>39</v>
      </c>
      <c r="T51" s="110"/>
      <c r="U51" s="167">
        <f>'ABA-MA HS9-G HT'!V11</f>
        <v>2</v>
      </c>
      <c r="V51" s="111"/>
      <c r="W51" s="129" t="s">
        <v>39</v>
      </c>
      <c r="X51" s="110"/>
      <c r="Y51" s="174">
        <f>'ABA-MA HS9-G HT'!W11</f>
        <v>2</v>
      </c>
      <c r="Z51" s="11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7"/>
      <c r="X52" s="110"/>
      <c r="Y52" s="110"/>
      <c r="Z52" s="111"/>
      <c r="AA52" s="121"/>
      <c r="AB52" s="121"/>
      <c r="AC52" s="122"/>
    </row>
    <row r="53" spans="2:29">
      <c r="B53" s="123"/>
      <c r="C53" s="127"/>
      <c r="D53" s="133" t="str">
        <f>'ABA-MA HS9-G HT'!R47</f>
        <v/>
      </c>
      <c r="E53" s="110"/>
      <c r="F53" s="111"/>
      <c r="G53" s="127"/>
      <c r="H53" s="133" t="str">
        <f>'ABA-MA HS9-G HT'!S47</f>
        <v/>
      </c>
      <c r="I53" s="110"/>
      <c r="J53" s="111"/>
      <c r="K53" s="127"/>
      <c r="L53" s="133" t="str">
        <f>'ABA-MA HS9-G HT'!T47</f>
        <v/>
      </c>
      <c r="M53" s="110"/>
      <c r="N53" s="111"/>
      <c r="O53" s="127"/>
      <c r="P53" s="133" t="str">
        <f>'ABA-MA HS9-G HT'!U47</f>
        <v/>
      </c>
      <c r="Q53" s="110"/>
      <c r="R53" s="111"/>
      <c r="S53" s="127"/>
      <c r="T53" s="133" t="str">
        <f>'ABA-MA HS9-G HT'!V47</f>
        <v/>
      </c>
      <c r="U53" s="110"/>
      <c r="V53" s="111"/>
      <c r="W53" s="127"/>
      <c r="X53" s="133" t="str">
        <f>'ABA-MA HS9-G HT'!W47</f>
        <v/>
      </c>
      <c r="Y53" s="110"/>
      <c r="Z53" s="11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8"/>
      <c r="X54" s="113"/>
      <c r="Y54" s="113"/>
      <c r="Z54" s="114"/>
      <c r="AA54" s="121"/>
      <c r="AB54" s="121"/>
      <c r="AC54" s="122"/>
    </row>
    <row r="55" spans="2:29" ht="3.95" customHeight="1">
      <c r="B55" s="123"/>
      <c r="C55" s="126"/>
      <c r="D55" s="107"/>
      <c r="E55" s="107"/>
      <c r="F55" s="108"/>
      <c r="G55" s="126"/>
      <c r="H55" s="107"/>
      <c r="I55" s="107"/>
      <c r="J55" s="108"/>
      <c r="K55" s="126"/>
      <c r="L55" s="107"/>
      <c r="M55" s="107"/>
      <c r="N55" s="108"/>
      <c r="AA55" s="121"/>
      <c r="AB55" s="121"/>
      <c r="AC55" s="122"/>
    </row>
    <row r="56" spans="2:29" ht="12.75" customHeight="1">
      <c r="B56" s="123"/>
      <c r="C56" s="129" t="s">
        <v>7</v>
      </c>
      <c r="D56" s="110"/>
      <c r="E56" s="110"/>
      <c r="F56" s="111"/>
      <c r="G56" s="129" t="s">
        <v>7</v>
      </c>
      <c r="H56" s="110"/>
      <c r="I56" s="110"/>
      <c r="J56" s="111"/>
      <c r="K56" s="129" t="s">
        <v>7</v>
      </c>
      <c r="L56" s="110"/>
      <c r="M56" s="110"/>
      <c r="N56" s="111"/>
      <c r="AA56" s="121"/>
      <c r="AB56" s="121"/>
      <c r="AC56" s="122"/>
    </row>
    <row r="57" spans="2:29" ht="12.75" customHeight="1">
      <c r="B57" s="123"/>
      <c r="C57" s="130" t="str">
        <f>'ABA-MA HS9-G HT'!X10</f>
        <v>7b</v>
      </c>
      <c r="D57" s="110"/>
      <c r="E57" s="110"/>
      <c r="F57" s="111"/>
      <c r="G57" s="130" t="str">
        <f>'ABA-MA HS9-G HT'!Y10</f>
        <v>7c</v>
      </c>
      <c r="H57" s="110"/>
      <c r="I57" s="110"/>
      <c r="J57" s="111"/>
      <c r="K57" s="130" t="str">
        <f>'ABA-MA HS9-G HT'!Z10</f>
        <v>7d</v>
      </c>
      <c r="L57" s="110"/>
      <c r="M57" s="110"/>
      <c r="N57" s="111"/>
      <c r="AA57" s="121"/>
      <c r="AB57" s="121"/>
      <c r="AC57" s="122"/>
    </row>
    <row r="58" spans="2:29" ht="12.75" customHeight="1">
      <c r="B58" s="123"/>
      <c r="C58" s="129" t="s">
        <v>39</v>
      </c>
      <c r="D58" s="110"/>
      <c r="E58" s="181">
        <f>'ABA-MA HS9-G HT'!X11</f>
        <v>2</v>
      </c>
      <c r="F58" s="111"/>
      <c r="G58" s="129" t="s">
        <v>39</v>
      </c>
      <c r="H58" s="110"/>
      <c r="I58" s="181">
        <f>'ABA-MA HS9-G HT'!Y11</f>
        <v>2</v>
      </c>
      <c r="J58" s="111"/>
      <c r="K58" s="129" t="s">
        <v>39</v>
      </c>
      <c r="L58" s="110"/>
      <c r="M58" s="181">
        <f>'ABA-MA HS9-G HT'!Z11</f>
        <v>2</v>
      </c>
      <c r="N58" s="111"/>
      <c r="AA58" s="121"/>
      <c r="AB58" s="121"/>
      <c r="AC58" s="122"/>
    </row>
    <row r="59" spans="2:29" ht="3.75" customHeight="1">
      <c r="B59" s="123"/>
      <c r="C59" s="127"/>
      <c r="D59" s="110"/>
      <c r="E59" s="110"/>
      <c r="F59" s="111"/>
      <c r="G59" s="127"/>
      <c r="H59" s="110"/>
      <c r="I59" s="110"/>
      <c r="J59" s="111"/>
      <c r="K59" s="127"/>
      <c r="L59" s="110"/>
      <c r="M59" s="110"/>
      <c r="N59" s="111"/>
      <c r="AA59" s="121"/>
      <c r="AB59" s="121"/>
      <c r="AC59" s="122"/>
    </row>
    <row r="60" spans="2:29" ht="12.75" customHeight="1">
      <c r="B60" s="123"/>
      <c r="C60" s="127"/>
      <c r="D60" s="133" t="str">
        <f>'ABA-MA HS9-G HT'!X47</f>
        <v/>
      </c>
      <c r="E60" s="110"/>
      <c r="F60" s="111"/>
      <c r="G60" s="127"/>
      <c r="H60" s="133" t="str">
        <f>'ABA-MA HS9-G HT'!Y47</f>
        <v/>
      </c>
      <c r="I60" s="110"/>
      <c r="J60" s="111"/>
      <c r="K60" s="127"/>
      <c r="L60" s="133" t="str">
        <f>'ABA-MA HS9-G HT'!Z47</f>
        <v/>
      </c>
      <c r="M60" s="110"/>
      <c r="N60" s="111"/>
      <c r="AA60" s="121"/>
      <c r="AB60" s="121"/>
      <c r="AC60" s="122"/>
    </row>
    <row r="61" spans="2:29" ht="3.75" customHeight="1">
      <c r="B61" s="123"/>
      <c r="C61" s="128"/>
      <c r="D61" s="113"/>
      <c r="E61" s="113"/>
      <c r="F61" s="114"/>
      <c r="G61" s="128"/>
      <c r="H61" s="113"/>
      <c r="I61" s="113"/>
      <c r="J61" s="114"/>
      <c r="K61" s="128"/>
      <c r="L61" s="113"/>
      <c r="M61" s="113"/>
      <c r="N61" s="114"/>
      <c r="AA61" s="121"/>
      <c r="AB61" s="121"/>
      <c r="AC61" s="122"/>
    </row>
    <row r="62" spans="2:29">
      <c r="B62" s="123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22"/>
    </row>
    <row r="63" spans="2:29">
      <c r="B63" s="123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47" t="s">
        <v>34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>
      <c r="B65" s="123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 ht="3.95" customHeight="1">
      <c r="B66" s="123"/>
      <c r="C66" s="126"/>
      <c r="D66" s="107"/>
      <c r="E66" s="107"/>
      <c r="F66" s="108"/>
      <c r="G66" s="126"/>
      <c r="H66" s="107"/>
      <c r="I66" s="107"/>
      <c r="J66" s="108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2"/>
    </row>
    <row r="67" spans="2:29">
      <c r="B67" s="123"/>
      <c r="C67" s="129" t="s">
        <v>7</v>
      </c>
      <c r="D67" s="110"/>
      <c r="E67" s="110"/>
      <c r="F67" s="111"/>
      <c r="G67" s="129" t="s">
        <v>7</v>
      </c>
      <c r="H67" s="110"/>
      <c r="I67" s="110"/>
      <c r="J67" s="11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30" t="s">
        <v>41</v>
      </c>
      <c r="D68" s="110"/>
      <c r="E68" s="110"/>
      <c r="F68" s="111"/>
      <c r="G68" s="130" t="s">
        <v>40</v>
      </c>
      <c r="H68" s="110"/>
      <c r="I68" s="110"/>
      <c r="J68" s="11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9" t="s">
        <v>39</v>
      </c>
      <c r="D69" s="110"/>
      <c r="E69" s="131">
        <v>10</v>
      </c>
      <c r="F69" s="111"/>
      <c r="G69" s="129" t="s">
        <v>39</v>
      </c>
      <c r="H69" s="110"/>
      <c r="I69" s="131">
        <v>10</v>
      </c>
      <c r="J69" s="11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7"/>
      <c r="D70" s="110"/>
      <c r="E70" s="110"/>
      <c r="F70" s="111"/>
      <c r="G70" s="127"/>
      <c r="H70" s="110"/>
      <c r="I70" s="110"/>
      <c r="J70" s="11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2"/>
    </row>
    <row r="71" spans="2:29">
      <c r="B71" s="123"/>
      <c r="C71" s="127"/>
      <c r="D71" s="133" t="str">
        <f>'ABA-MA HS9-G HT'!AD47</f>
        <v/>
      </c>
      <c r="E71" s="110"/>
      <c r="F71" s="111"/>
      <c r="G71" s="127"/>
      <c r="H71" s="133" t="str">
        <f>'ABA-MA HS9-G HT'!AF47</f>
        <v/>
      </c>
      <c r="I71" s="110"/>
      <c r="J71" s="11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2"/>
    </row>
    <row r="72" spans="2:29" ht="3.95" customHeight="1">
      <c r="B72" s="123"/>
      <c r="C72" s="128"/>
      <c r="D72" s="113"/>
      <c r="E72" s="113"/>
      <c r="F72" s="114"/>
      <c r="G72" s="128"/>
      <c r="H72" s="113"/>
      <c r="I72" s="113"/>
      <c r="J72" s="114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2"/>
    </row>
    <row r="73" spans="2:29">
      <c r="B73" s="123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22"/>
    </row>
    <row r="74" spans="2:29">
      <c r="B74" s="123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2"/>
    </row>
    <row r="75" spans="2:29">
      <c r="B75" s="123"/>
      <c r="C75" s="147" t="s">
        <v>42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 ht="3.95" customHeight="1">
      <c r="B77" s="123"/>
      <c r="C77" s="126"/>
      <c r="D77" s="107"/>
      <c r="E77" s="107"/>
      <c r="F77" s="108"/>
      <c r="G77" s="302"/>
      <c r="H77" s="300"/>
      <c r="I77" s="301"/>
      <c r="J77" s="302"/>
      <c r="K77" s="300"/>
      <c r="L77" s="301"/>
      <c r="M77" s="302"/>
      <c r="N77" s="300"/>
      <c r="O77" s="301"/>
      <c r="P77" s="302"/>
      <c r="Q77" s="300"/>
      <c r="R77" s="301"/>
      <c r="S77" s="302"/>
      <c r="T77" s="300"/>
      <c r="U77" s="301"/>
      <c r="V77" s="302"/>
      <c r="W77" s="300"/>
      <c r="X77" s="301"/>
      <c r="Y77" s="121"/>
      <c r="Z77" s="121"/>
      <c r="AA77" s="121"/>
      <c r="AB77" s="121"/>
      <c r="AC77" s="122"/>
    </row>
    <row r="78" spans="2:29">
      <c r="B78" s="123"/>
      <c r="C78" s="297" t="s">
        <v>29</v>
      </c>
      <c r="D78" s="298"/>
      <c r="E78" s="298"/>
      <c r="F78" s="299"/>
      <c r="G78" s="297">
        <v>1</v>
      </c>
      <c r="H78" s="298"/>
      <c r="I78" s="299"/>
      <c r="J78" s="297">
        <v>2</v>
      </c>
      <c r="K78" s="298"/>
      <c r="L78" s="299"/>
      <c r="M78" s="297">
        <v>3</v>
      </c>
      <c r="N78" s="298"/>
      <c r="O78" s="299"/>
      <c r="P78" s="297">
        <v>4</v>
      </c>
      <c r="Q78" s="298"/>
      <c r="R78" s="299"/>
      <c r="S78" s="297">
        <v>5</v>
      </c>
      <c r="T78" s="298"/>
      <c r="U78" s="299"/>
      <c r="V78" s="297">
        <v>6</v>
      </c>
      <c r="W78" s="298"/>
      <c r="X78" s="299"/>
      <c r="Y78" s="121"/>
      <c r="Z78" s="121"/>
      <c r="AA78" s="121"/>
      <c r="AB78" s="121"/>
      <c r="AC78" s="122"/>
    </row>
    <row r="79" spans="2:29" ht="3.95" customHeight="1">
      <c r="B79" s="123"/>
      <c r="C79" s="134"/>
      <c r="D79" s="113"/>
      <c r="E79" s="113"/>
      <c r="F79" s="114"/>
      <c r="G79" s="305"/>
      <c r="H79" s="303"/>
      <c r="I79" s="304"/>
      <c r="J79" s="305"/>
      <c r="K79" s="303"/>
      <c r="L79" s="304"/>
      <c r="M79" s="305"/>
      <c r="N79" s="303"/>
      <c r="O79" s="304"/>
      <c r="P79" s="305"/>
      <c r="Q79" s="303"/>
      <c r="R79" s="304"/>
      <c r="S79" s="305"/>
      <c r="T79" s="303"/>
      <c r="U79" s="304"/>
      <c r="V79" s="305"/>
      <c r="W79" s="303"/>
      <c r="X79" s="304"/>
      <c r="Y79" s="121"/>
      <c r="Z79" s="121"/>
      <c r="AA79" s="121"/>
      <c r="AB79" s="121"/>
      <c r="AC79" s="122"/>
    </row>
    <row r="80" spans="2:29" ht="3.95" customHeight="1">
      <c r="B80" s="123"/>
      <c r="C80" s="130"/>
      <c r="D80" s="110"/>
      <c r="E80" s="110"/>
      <c r="F80" s="111"/>
      <c r="G80" s="110"/>
      <c r="H80" s="139"/>
      <c r="I80" s="111"/>
      <c r="J80" s="110"/>
      <c r="K80" s="139"/>
      <c r="L80" s="111"/>
      <c r="M80" s="110"/>
      <c r="N80" s="139"/>
      <c r="O80" s="111"/>
      <c r="P80" s="110"/>
      <c r="Q80" s="139"/>
      <c r="R80" s="111"/>
      <c r="S80" s="110"/>
      <c r="T80" s="139"/>
      <c r="U80" s="111"/>
      <c r="V80" s="110"/>
      <c r="W80" s="139"/>
      <c r="X80" s="111"/>
      <c r="Y80" s="121"/>
      <c r="Z80" s="121"/>
      <c r="AA80" s="121"/>
      <c r="AB80" s="121"/>
      <c r="AC80" s="122"/>
    </row>
    <row r="81" spans="2:29">
      <c r="B81" s="123"/>
      <c r="C81" s="297" t="s">
        <v>2</v>
      </c>
      <c r="D81" s="298"/>
      <c r="E81" s="298"/>
      <c r="F81" s="299"/>
      <c r="G81" s="135"/>
      <c r="H81" s="136">
        <f>'ABA-MA HS9-G HT'!AV10</f>
        <v>0</v>
      </c>
      <c r="I81" s="135"/>
      <c r="J81" s="135"/>
      <c r="K81" s="136">
        <f>'ABA-MA HS9-G HT'!AV9</f>
        <v>0</v>
      </c>
      <c r="L81" s="135"/>
      <c r="M81" s="135"/>
      <c r="N81" s="136">
        <f>'ABA-MA HS9-G HT'!AV8</f>
        <v>0</v>
      </c>
      <c r="O81" s="135"/>
      <c r="P81" s="135"/>
      <c r="Q81" s="136">
        <f>'ABA-MA HS9-G HT'!AV7</f>
        <v>0</v>
      </c>
      <c r="R81" s="135"/>
      <c r="S81" s="135"/>
      <c r="T81" s="136">
        <f>'ABA-MA HS9-G HT'!AV6</f>
        <v>0</v>
      </c>
      <c r="U81" s="135"/>
      <c r="V81" s="135"/>
      <c r="W81" s="136">
        <f>'ABA-MA HS9-G HT'!AV5</f>
        <v>0</v>
      </c>
      <c r="X81" s="135"/>
      <c r="Y81" s="121"/>
      <c r="Z81" s="121"/>
      <c r="AA81" s="121"/>
      <c r="AB81" s="121"/>
      <c r="AC81" s="122"/>
    </row>
    <row r="82" spans="2:29" ht="3.95" customHeight="1">
      <c r="B82" s="123"/>
      <c r="C82" s="128"/>
      <c r="D82" s="113"/>
      <c r="E82" s="113"/>
      <c r="F82" s="114"/>
      <c r="G82" s="113"/>
      <c r="H82" s="139"/>
      <c r="I82" s="114"/>
      <c r="J82" s="113"/>
      <c r="K82" s="139"/>
      <c r="L82" s="114"/>
      <c r="M82" s="113"/>
      <c r="N82" s="139"/>
      <c r="O82" s="114"/>
      <c r="P82" s="113"/>
      <c r="Q82" s="139"/>
      <c r="R82" s="114"/>
      <c r="S82" s="113"/>
      <c r="T82" s="139"/>
      <c r="U82" s="114"/>
      <c r="V82" s="113"/>
      <c r="W82" s="139"/>
      <c r="X82" s="114"/>
      <c r="Y82" s="121"/>
      <c r="Z82" s="121"/>
      <c r="AA82" s="121"/>
      <c r="AB82" s="121"/>
      <c r="AC82" s="122"/>
    </row>
    <row r="83" spans="2:29">
      <c r="B83" s="123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2"/>
    </row>
    <row r="84" spans="2:29">
      <c r="B84" s="123"/>
      <c r="C84" s="140"/>
      <c r="D84" s="141"/>
      <c r="E84" s="141"/>
      <c r="F84" s="142"/>
      <c r="G84" s="121"/>
      <c r="H84" s="147" t="s">
        <v>43</v>
      </c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2"/>
    </row>
    <row r="85" spans="2:29">
      <c r="B85" s="123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22"/>
    </row>
    <row r="86" spans="2:29">
      <c r="B86" s="123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2"/>
    </row>
    <row r="87" spans="2:29">
      <c r="B87" s="123"/>
      <c r="C87" s="147" t="s">
        <v>44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2"/>
    </row>
    <row r="88" spans="2:29">
      <c r="B88" s="123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2"/>
    </row>
    <row r="89" spans="2:29" ht="3.95" customHeight="1">
      <c r="B89" s="123"/>
      <c r="C89" s="126"/>
      <c r="D89" s="107"/>
      <c r="E89" s="107"/>
      <c r="F89" s="107"/>
      <c r="G89" s="300"/>
      <c r="H89" s="300"/>
      <c r="I89" s="300"/>
      <c r="J89" s="300"/>
      <c r="K89" s="300"/>
      <c r="L89" s="301"/>
      <c r="M89" s="302"/>
      <c r="N89" s="300"/>
      <c r="O89" s="301"/>
      <c r="P89" s="302"/>
      <c r="Q89" s="300"/>
      <c r="R89" s="301"/>
      <c r="S89" s="143"/>
      <c r="T89" s="144"/>
      <c r="U89" s="137"/>
      <c r="V89" s="143"/>
      <c r="W89" s="144"/>
      <c r="X89" s="137"/>
      <c r="Y89" s="121"/>
      <c r="Z89" s="121"/>
      <c r="AA89" s="121"/>
      <c r="AB89" s="121"/>
      <c r="AC89" s="122"/>
    </row>
    <row r="90" spans="2:29">
      <c r="B90" s="123"/>
      <c r="C90" s="297" t="s">
        <v>45</v>
      </c>
      <c r="D90" s="298"/>
      <c r="E90" s="298"/>
      <c r="F90" s="298"/>
      <c r="G90" s="298"/>
      <c r="H90" s="298"/>
      <c r="I90" s="298"/>
      <c r="J90" s="298"/>
      <c r="K90" s="298"/>
      <c r="L90" s="299"/>
      <c r="M90" s="297">
        <v>1</v>
      </c>
      <c r="N90" s="298"/>
      <c r="O90" s="299"/>
      <c r="P90" s="297">
        <v>2</v>
      </c>
      <c r="Q90" s="298"/>
      <c r="R90" s="299"/>
      <c r="S90" s="297">
        <v>3</v>
      </c>
      <c r="T90" s="298"/>
      <c r="U90" s="299"/>
      <c r="V90" s="297">
        <v>4</v>
      </c>
      <c r="W90" s="298"/>
      <c r="X90" s="299"/>
      <c r="Y90" s="121"/>
      <c r="Z90" s="121"/>
      <c r="AA90" s="121"/>
      <c r="AB90" s="121"/>
      <c r="AC90" s="122"/>
    </row>
    <row r="91" spans="2:29" ht="3.95" customHeight="1">
      <c r="B91" s="123"/>
      <c r="C91" s="134"/>
      <c r="D91" s="113"/>
      <c r="E91" s="113"/>
      <c r="F91" s="113"/>
      <c r="G91" s="303"/>
      <c r="H91" s="303"/>
      <c r="I91" s="303"/>
      <c r="J91" s="303"/>
      <c r="K91" s="303"/>
      <c r="L91" s="304"/>
      <c r="M91" s="305"/>
      <c r="N91" s="303"/>
      <c r="O91" s="304"/>
      <c r="P91" s="305"/>
      <c r="Q91" s="303"/>
      <c r="R91" s="304"/>
      <c r="S91" s="145"/>
      <c r="T91" s="146"/>
      <c r="U91" s="138"/>
      <c r="V91" s="145"/>
      <c r="W91" s="146"/>
      <c r="X91" s="138"/>
      <c r="Y91" s="121"/>
      <c r="Z91" s="121"/>
      <c r="AA91" s="121"/>
      <c r="AB91" s="121"/>
      <c r="AC91" s="122"/>
    </row>
    <row r="92" spans="2:29" ht="3.95" customHeight="1">
      <c r="B92" s="123"/>
      <c r="C92" s="126"/>
      <c r="D92" s="107"/>
      <c r="E92" s="107"/>
      <c r="F92" s="107"/>
      <c r="G92" s="300"/>
      <c r="H92" s="300"/>
      <c r="I92" s="300"/>
      <c r="J92" s="300"/>
      <c r="K92" s="300"/>
      <c r="L92" s="301"/>
      <c r="M92" s="110"/>
      <c r="N92" s="139"/>
      <c r="O92" s="111"/>
      <c r="P92" s="110"/>
      <c r="Q92" s="139"/>
      <c r="R92" s="111"/>
      <c r="S92" s="110"/>
      <c r="T92" s="139"/>
      <c r="U92" s="111"/>
      <c r="V92" s="110"/>
      <c r="W92" s="139"/>
      <c r="X92" s="111"/>
      <c r="Y92" s="121"/>
      <c r="Z92" s="121"/>
      <c r="AA92" s="121"/>
      <c r="AB92" s="121"/>
      <c r="AC92" s="122"/>
    </row>
    <row r="93" spans="2:29">
      <c r="B93" s="123"/>
      <c r="C93" s="297" t="s">
        <v>46</v>
      </c>
      <c r="D93" s="298"/>
      <c r="E93" s="298"/>
      <c r="F93" s="298"/>
      <c r="G93" s="298"/>
      <c r="H93" s="298"/>
      <c r="I93" s="298"/>
      <c r="J93" s="298"/>
      <c r="K93" s="298"/>
      <c r="L93" s="299"/>
      <c r="M93" s="135"/>
      <c r="N93" s="136">
        <f>'ABA-MA HS9-G HT'!AW14</f>
        <v>0</v>
      </c>
      <c r="O93" s="135"/>
      <c r="P93" s="135"/>
      <c r="Q93" s="136">
        <f>'ABA-MA HS9-G HT'!AX14</f>
        <v>0</v>
      </c>
      <c r="R93" s="135"/>
      <c r="S93" s="135"/>
      <c r="T93" s="136">
        <f>'ABA-MA HS9-G HT'!AY14</f>
        <v>0</v>
      </c>
      <c r="U93" s="135"/>
      <c r="V93" s="135"/>
      <c r="W93" s="136">
        <f>'ABA-MA HS9-G HT'!AZ14</f>
        <v>0</v>
      </c>
      <c r="X93" s="135"/>
      <c r="Y93" s="121"/>
      <c r="Z93" s="121"/>
      <c r="AA93" s="121"/>
      <c r="AB93" s="121"/>
      <c r="AC93" s="122"/>
    </row>
    <row r="94" spans="2:29" ht="3.95" customHeight="1">
      <c r="B94" s="123"/>
      <c r="C94" s="134"/>
      <c r="D94" s="113"/>
      <c r="E94" s="113"/>
      <c r="F94" s="113"/>
      <c r="G94" s="303"/>
      <c r="H94" s="303"/>
      <c r="I94" s="303"/>
      <c r="J94" s="303"/>
      <c r="K94" s="303"/>
      <c r="L94" s="304"/>
      <c r="M94" s="113"/>
      <c r="N94" s="139"/>
      <c r="O94" s="114"/>
      <c r="P94" s="113"/>
      <c r="Q94" s="139"/>
      <c r="R94" s="114"/>
      <c r="S94" s="113"/>
      <c r="T94" s="139"/>
      <c r="U94" s="114"/>
      <c r="V94" s="113"/>
      <c r="W94" s="139"/>
      <c r="X94" s="114"/>
      <c r="Y94" s="121"/>
      <c r="Z94" s="121"/>
      <c r="AA94" s="121"/>
      <c r="AB94" s="121"/>
      <c r="AC94" s="122"/>
    </row>
    <row r="95" spans="2:29" ht="3.95" customHeight="1">
      <c r="B95" s="123"/>
      <c r="C95" s="126"/>
      <c r="D95" s="107"/>
      <c r="E95" s="107"/>
      <c r="F95" s="107"/>
      <c r="G95" s="300"/>
      <c r="H95" s="300"/>
      <c r="I95" s="300"/>
      <c r="J95" s="300"/>
      <c r="K95" s="300"/>
      <c r="L95" s="301"/>
      <c r="M95" s="110"/>
      <c r="N95" s="139"/>
      <c r="O95" s="111"/>
      <c r="P95" s="110"/>
      <c r="Q95" s="139"/>
      <c r="R95" s="111"/>
      <c r="S95" s="110"/>
      <c r="T95" s="139"/>
      <c r="U95" s="111"/>
      <c r="V95" s="110"/>
      <c r="W95" s="139"/>
      <c r="X95" s="111"/>
      <c r="Y95" s="121"/>
      <c r="Z95" s="121"/>
      <c r="AA95" s="121"/>
      <c r="AB95" s="121"/>
      <c r="AC95" s="122"/>
    </row>
    <row r="96" spans="2:29">
      <c r="B96" s="123"/>
      <c r="C96" s="297" t="s">
        <v>47</v>
      </c>
      <c r="D96" s="298"/>
      <c r="E96" s="298"/>
      <c r="F96" s="298"/>
      <c r="G96" s="298"/>
      <c r="H96" s="298"/>
      <c r="I96" s="298"/>
      <c r="J96" s="298"/>
      <c r="K96" s="298"/>
      <c r="L96" s="299"/>
      <c r="M96" s="135"/>
      <c r="N96" s="133" t="str">
        <f>'ABA-MA HS9-G HT'!AW15</f>
        <v/>
      </c>
      <c r="O96" s="135"/>
      <c r="P96" s="135"/>
      <c r="Q96" s="133" t="str">
        <f>'ABA-MA HS9-G HT'!AX15</f>
        <v/>
      </c>
      <c r="R96" s="135"/>
      <c r="S96" s="135"/>
      <c r="T96" s="133" t="str">
        <f>'ABA-MA HS9-G HT'!AY15</f>
        <v/>
      </c>
      <c r="U96" s="135"/>
      <c r="V96" s="135"/>
      <c r="W96" s="133" t="str">
        <f>'ABA-MA HS9-G HT'!AZ15</f>
        <v/>
      </c>
      <c r="X96" s="135"/>
      <c r="Y96" s="121"/>
      <c r="Z96" s="121"/>
      <c r="AA96" s="121"/>
      <c r="AB96" s="121"/>
      <c r="AC96" s="122"/>
    </row>
    <row r="97" spans="2:29" ht="3.95" customHeight="1">
      <c r="B97" s="123"/>
      <c r="C97" s="134"/>
      <c r="D97" s="113"/>
      <c r="E97" s="113"/>
      <c r="F97" s="113"/>
      <c r="G97" s="303"/>
      <c r="H97" s="303"/>
      <c r="I97" s="303"/>
      <c r="J97" s="303"/>
      <c r="K97" s="303"/>
      <c r="L97" s="304"/>
      <c r="M97" s="113"/>
      <c r="N97" s="139"/>
      <c r="O97" s="114"/>
      <c r="P97" s="113"/>
      <c r="Q97" s="139"/>
      <c r="R97" s="114"/>
      <c r="S97" s="113"/>
      <c r="T97" s="139"/>
      <c r="U97" s="114"/>
      <c r="V97" s="113"/>
      <c r="W97" s="139"/>
      <c r="X97" s="114"/>
      <c r="Y97" s="121"/>
      <c r="Z97" s="121"/>
      <c r="AA97" s="121"/>
      <c r="AB97" s="121"/>
      <c r="AC97" s="122"/>
    </row>
    <row r="98" spans="2:29">
      <c r="B98" s="123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22"/>
    </row>
    <row r="99" spans="2:29">
      <c r="B99" s="123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2"/>
    </row>
    <row r="100" spans="2:29">
      <c r="B100" s="12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25"/>
    </row>
  </sheetData>
  <sheetProtection sheet="1" objects="1" scenarios="1" selectLockedCells="1"/>
  <mergeCells count="48">
    <mergeCell ref="S78:U78"/>
    <mergeCell ref="C3:AA3"/>
    <mergeCell ref="G77:I77"/>
    <mergeCell ref="J77:L77"/>
    <mergeCell ref="M77:O77"/>
    <mergeCell ref="P77:R77"/>
    <mergeCell ref="S77:U77"/>
    <mergeCell ref="V77:X77"/>
    <mergeCell ref="C5:M6"/>
    <mergeCell ref="E10:M10"/>
    <mergeCell ref="E9:M9"/>
    <mergeCell ref="C8:M8"/>
    <mergeCell ref="P89:R89"/>
    <mergeCell ref="C90:L90"/>
    <mergeCell ref="M90:O90"/>
    <mergeCell ref="P90:R90"/>
    <mergeCell ref="V78:X78"/>
    <mergeCell ref="G79:I79"/>
    <mergeCell ref="J79:L79"/>
    <mergeCell ref="M79:O79"/>
    <mergeCell ref="P79:R79"/>
    <mergeCell ref="S79:U79"/>
    <mergeCell ref="V79:X79"/>
    <mergeCell ref="C78:F78"/>
    <mergeCell ref="G78:I78"/>
    <mergeCell ref="J78:L78"/>
    <mergeCell ref="M78:O78"/>
    <mergeCell ref="P78:R78"/>
    <mergeCell ref="S90:U90"/>
    <mergeCell ref="V90:X90"/>
    <mergeCell ref="G91:I91"/>
    <mergeCell ref="J91:L91"/>
    <mergeCell ref="M91:O91"/>
    <mergeCell ref="P91:R91"/>
    <mergeCell ref="G97:I97"/>
    <mergeCell ref="J97:L97"/>
    <mergeCell ref="G92:I92"/>
    <mergeCell ref="J92:L92"/>
    <mergeCell ref="C93:L93"/>
    <mergeCell ref="G94:I94"/>
    <mergeCell ref="J94:L94"/>
    <mergeCell ref="G95:I95"/>
    <mergeCell ref="J95:L95"/>
    <mergeCell ref="C81:F81"/>
    <mergeCell ref="G89:I89"/>
    <mergeCell ref="J89:L89"/>
    <mergeCell ref="M89:O89"/>
    <mergeCell ref="C96:L96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HS9-G HT</vt:lpstr>
      <vt:lpstr>Internet-Eingaben</vt:lpstr>
      <vt:lpstr>Benotung</vt:lpstr>
      <vt:lpstr>'Internet-Eingaben'!Druckbereich</vt:lpstr>
      <vt:lpstr>'ABA-MA HS9-G HT'!Drucktitel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Wolfgang Prill</cp:lastModifiedBy>
  <cp:lastPrinted>2016-03-23T09:38:49Z</cp:lastPrinted>
  <dcterms:created xsi:type="dcterms:W3CDTF">2008-05-27T20:42:40Z</dcterms:created>
  <dcterms:modified xsi:type="dcterms:W3CDTF">2017-02-18T18:32:54Z</dcterms:modified>
</cp:coreProperties>
</file>