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10-G NT" sheetId="1" r:id="rId1"/>
    <sheet name="Internet-Eingaben" sheetId="2" r:id="rId2"/>
  </sheets>
  <externalReferences>
    <externalReference r:id="rId3"/>
  </externalReferences>
  <definedNames>
    <definedName name="Benotung">'ABA-MA HS10-G NT'!$AO$5:$AQ$10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HS10-G NT'!$A:$C,'ABA-MA HS10-G NT'!$3:$12</definedName>
    <definedName name="Fehler">'ABA-MA HS10-G NT'!$E$87:$AI$87</definedName>
    <definedName name="Punkte">'ABA-MA HS10-G NT'!$E$11:$W$11</definedName>
    <definedName name="sch_anz">'ABA-MA HS10-G NT'!$B$12:$B$46</definedName>
    <definedName name="zensur">'ABA-MA HS10-G NT'!$AK$12:$AK$46</definedName>
  </definedNames>
  <calcPr calcId="125725" refMode="R1C1"/>
</workbook>
</file>

<file path=xl/calcChain.xml><?xml version="1.0" encoding="utf-8"?>
<calcChain xmlns="http://schemas.openxmlformats.org/spreadsheetml/2006/main">
  <c r="V52" i="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Y51" i="2"/>
  <c r="W50"/>
  <c r="U51"/>
  <c r="S50"/>
  <c r="X11" i="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V87" l="1"/>
  <c r="V47" s="1"/>
  <c r="T53" i="2" s="1"/>
  <c r="W87" i="1"/>
  <c r="W47" s="1"/>
  <c r="X53" i="2" s="1"/>
  <c r="U87" i="1"/>
  <c r="U47" s="1"/>
  <c r="P53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K46" i="1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E48"/>
  <c r="BF48"/>
  <c r="BG48"/>
  <c r="BE49"/>
  <c r="BF49"/>
  <c r="BG49"/>
  <c r="BH49"/>
  <c r="BE50"/>
  <c r="BF50"/>
  <c r="BG50"/>
  <c r="BH50"/>
  <c r="BE51"/>
  <c r="BF51"/>
  <c r="BG51"/>
  <c r="BH51"/>
  <c r="BE52"/>
  <c r="BF52"/>
  <c r="BG52"/>
  <c r="BH52"/>
  <c r="BE53"/>
  <c r="BF53"/>
  <c r="BG53"/>
  <c r="BH53"/>
  <c r="BE54"/>
  <c r="BF54"/>
  <c r="BG54"/>
  <c r="BH54"/>
  <c r="BE55"/>
  <c r="BF55"/>
  <c r="BG55"/>
  <c r="BH55"/>
  <c r="BE56"/>
  <c r="BF56"/>
  <c r="BG56"/>
  <c r="BH56"/>
  <c r="BE57"/>
  <c r="BF57"/>
  <c r="BG57"/>
  <c r="BH57"/>
  <c r="BE58"/>
  <c r="BF58"/>
  <c r="BG58"/>
  <c r="BH58"/>
  <c r="BE59"/>
  <c r="BF59"/>
  <c r="BG59"/>
  <c r="BH59"/>
  <c r="BE60"/>
  <c r="BF60"/>
  <c r="BG60"/>
  <c r="BH60"/>
  <c r="BE61"/>
  <c r="BF61"/>
  <c r="BG61"/>
  <c r="BH61"/>
  <c r="BE62"/>
  <c r="BF62"/>
  <c r="BG62"/>
  <c r="BH62"/>
  <c r="BE63"/>
  <c r="BF63"/>
  <c r="BG63"/>
  <c r="BH63"/>
  <c r="BE64"/>
  <c r="BF64"/>
  <c r="BG64"/>
  <c r="BH64"/>
  <c r="BE65"/>
  <c r="BF65"/>
  <c r="BG65"/>
  <c r="BH65"/>
  <c r="BE66"/>
  <c r="BF66"/>
  <c r="BG66"/>
  <c r="BH66"/>
  <c r="BE67"/>
  <c r="BF67"/>
  <c r="BG67"/>
  <c r="BH67"/>
  <c r="BE68"/>
  <c r="BF68"/>
  <c r="BG68"/>
  <c r="BH68"/>
  <c r="BE69"/>
  <c r="BF69"/>
  <c r="BG69"/>
  <c r="BH69"/>
  <c r="BE70"/>
  <c r="BF70"/>
  <c r="BG70"/>
  <c r="BH70"/>
  <c r="BE71"/>
  <c r="BF71"/>
  <c r="BG71"/>
  <c r="BH71"/>
  <c r="BE72"/>
  <c r="BF72"/>
  <c r="BG72"/>
  <c r="BH72"/>
  <c r="BE73"/>
  <c r="BF73"/>
  <c r="BG73"/>
  <c r="BH73"/>
  <c r="BE74"/>
  <c r="BF74"/>
  <c r="BG74"/>
  <c r="BH74"/>
  <c r="BE75"/>
  <c r="BF75"/>
  <c r="BG75"/>
  <c r="BH75"/>
  <c r="BE76"/>
  <c r="BF76"/>
  <c r="BG76"/>
  <c r="BH76"/>
  <c r="BE77"/>
  <c r="BF77"/>
  <c r="BG77"/>
  <c r="BH77"/>
  <c r="BE78"/>
  <c r="BF78"/>
  <c r="BG78"/>
  <c r="BH78"/>
  <c r="BE79"/>
  <c r="BF79"/>
  <c r="BG79"/>
  <c r="BH79"/>
  <c r="BE80"/>
  <c r="BF80"/>
  <c r="BG80"/>
  <c r="BH80"/>
  <c r="BE81"/>
  <c r="BF81"/>
  <c r="BG81"/>
  <c r="BH81"/>
  <c r="BE13"/>
  <c r="BF13"/>
  <c r="BH13"/>
  <c r="BE14"/>
  <c r="BG14"/>
  <c r="BH14"/>
  <c r="BE15"/>
  <c r="BF15"/>
  <c r="BG15"/>
  <c r="BH15"/>
  <c r="BE16"/>
  <c r="BF16"/>
  <c r="BG16"/>
  <c r="BH16"/>
  <c r="BE17"/>
  <c r="BF17"/>
  <c r="BG17"/>
  <c r="BH17"/>
  <c r="BE18"/>
  <c r="BF18"/>
  <c r="BG18"/>
  <c r="BH18"/>
  <c r="BE19"/>
  <c r="BF19"/>
  <c r="BG19"/>
  <c r="BH19"/>
  <c r="BE20"/>
  <c r="BF20"/>
  <c r="BG20"/>
  <c r="BH20"/>
  <c r="BE21"/>
  <c r="BF21"/>
  <c r="BG21"/>
  <c r="BH21"/>
  <c r="BE22"/>
  <c r="BF22"/>
  <c r="BG22"/>
  <c r="BH22"/>
  <c r="BE23"/>
  <c r="BF23"/>
  <c r="BG23"/>
  <c r="BH23"/>
  <c r="BE24"/>
  <c r="BF24"/>
  <c r="BG24"/>
  <c r="BH24"/>
  <c r="BE25"/>
  <c r="BF25"/>
  <c r="BG25"/>
  <c r="BH25"/>
  <c r="BE26"/>
  <c r="BF26"/>
  <c r="BG26"/>
  <c r="BH26"/>
  <c r="BE27"/>
  <c r="BF27"/>
  <c r="BG27"/>
  <c r="BH27"/>
  <c r="BE28"/>
  <c r="BF28"/>
  <c r="BG28"/>
  <c r="BH28"/>
  <c r="BE29"/>
  <c r="BF29"/>
  <c r="BG29"/>
  <c r="BH29"/>
  <c r="BE30"/>
  <c r="BF30"/>
  <c r="BG30"/>
  <c r="BH30"/>
  <c r="BE31"/>
  <c r="BF31"/>
  <c r="BG31"/>
  <c r="BH31"/>
  <c r="BE32"/>
  <c r="BF32"/>
  <c r="BG32"/>
  <c r="BH32"/>
  <c r="BE33"/>
  <c r="BF33"/>
  <c r="BG33"/>
  <c r="BH33"/>
  <c r="BE34"/>
  <c r="BF34"/>
  <c r="BG34"/>
  <c r="BH34"/>
  <c r="BE35"/>
  <c r="BF35"/>
  <c r="BG35"/>
  <c r="BH35"/>
  <c r="BE36"/>
  <c r="BF36"/>
  <c r="BG36"/>
  <c r="BH36"/>
  <c r="BE37"/>
  <c r="BF37"/>
  <c r="BG37"/>
  <c r="BH37"/>
  <c r="BE38"/>
  <c r="BF38"/>
  <c r="BG38"/>
  <c r="BH38"/>
  <c r="BE39"/>
  <c r="BF39"/>
  <c r="BG39"/>
  <c r="BH39"/>
  <c r="BE40"/>
  <c r="BF40"/>
  <c r="BG40"/>
  <c r="BH40"/>
  <c r="BE41"/>
  <c r="BF41"/>
  <c r="BG41"/>
  <c r="BH41"/>
  <c r="BE42"/>
  <c r="BF42"/>
  <c r="BG42"/>
  <c r="BH42"/>
  <c r="BE43"/>
  <c r="BF43"/>
  <c r="BG43"/>
  <c r="BH43"/>
  <c r="BE44"/>
  <c r="BF44"/>
  <c r="BG44"/>
  <c r="BH44"/>
  <c r="BE45"/>
  <c r="BF45"/>
  <c r="BG45"/>
  <c r="BH45"/>
  <c r="BE46"/>
  <c r="BF46"/>
  <c r="BG46"/>
  <c r="BH46"/>
  <c r="BH47"/>
  <c r="BG47"/>
  <c r="BG12"/>
  <c r="BH12"/>
  <c r="BF12"/>
  <c r="BE47"/>
  <c r="BH10"/>
  <c r="BH48" s="1"/>
  <c r="BG10"/>
  <c r="BG13" s="1"/>
  <c r="BF10"/>
  <c r="BF14" s="1"/>
  <c r="BE10"/>
  <c r="BE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C86" i="1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A53"/>
  <c r="AA54"/>
  <c r="AD54" s="1"/>
  <c r="AA55"/>
  <c r="AA56"/>
  <c r="AD56" s="1"/>
  <c r="AA57"/>
  <c r="AA58"/>
  <c r="AA59"/>
  <c r="AA60"/>
  <c r="AA61"/>
  <c r="AA62"/>
  <c r="AD62" s="1"/>
  <c r="AA63"/>
  <c r="AA64"/>
  <c r="AD64" s="1"/>
  <c r="AA65"/>
  <c r="AA66"/>
  <c r="AD66" s="1"/>
  <c r="AA67"/>
  <c r="AA68"/>
  <c r="AD68" s="1"/>
  <c r="AA69"/>
  <c r="AA70"/>
  <c r="AD70" s="1"/>
  <c r="AA71"/>
  <c r="AA72"/>
  <c r="AD72" s="1"/>
  <c r="AA73"/>
  <c r="AA74"/>
  <c r="AD74" s="1"/>
  <c r="AA75"/>
  <c r="AA76"/>
  <c r="AD76" s="1"/>
  <c r="AA77"/>
  <c r="AA78"/>
  <c r="AD78" s="1"/>
  <c r="AA79"/>
  <c r="AA80"/>
  <c r="AD80" s="1"/>
  <c r="AA81"/>
  <c r="AA82"/>
  <c r="AD82" s="1"/>
  <c r="AH82" s="1"/>
  <c r="AA83"/>
  <c r="AA84"/>
  <c r="AA85"/>
  <c r="AA86"/>
  <c r="AA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F86" s="1"/>
  <c r="E85"/>
  <c r="AF85" s="1"/>
  <c r="E84"/>
  <c r="AF84" s="1"/>
  <c r="E83"/>
  <c r="AF83" s="1"/>
  <c r="E82"/>
  <c r="AF82" s="1"/>
  <c r="E81"/>
  <c r="AF81" s="1"/>
  <c r="E80"/>
  <c r="E79"/>
  <c r="AF79" s="1"/>
  <c r="E78"/>
  <c r="AF78" s="1"/>
  <c r="E77"/>
  <c r="AF77" s="1"/>
  <c r="E76"/>
  <c r="E75"/>
  <c r="AF75" s="1"/>
  <c r="E74"/>
  <c r="AF74" s="1"/>
  <c r="E73"/>
  <c r="AF73" s="1"/>
  <c r="E72"/>
  <c r="AF72" s="1"/>
  <c r="E71"/>
  <c r="AF71" s="1"/>
  <c r="E70"/>
  <c r="E69"/>
  <c r="AF69" s="1"/>
  <c r="E68"/>
  <c r="E67"/>
  <c r="AF67" s="1"/>
  <c r="E66"/>
  <c r="AF66" s="1"/>
  <c r="E65"/>
  <c r="AF65" s="1"/>
  <c r="E64"/>
  <c r="AF64" s="1"/>
  <c r="E63"/>
  <c r="AF63" s="1"/>
  <c r="E62"/>
  <c r="AF62" s="1"/>
  <c r="E61"/>
  <c r="AF61" s="1"/>
  <c r="E60"/>
  <c r="AF60" s="1"/>
  <c r="E59"/>
  <c r="AF59" s="1"/>
  <c r="E58"/>
  <c r="AF58" s="1"/>
  <c r="E57"/>
  <c r="AF57" s="1"/>
  <c r="E56"/>
  <c r="AF56" s="1"/>
  <c r="E55"/>
  <c r="AF55" s="1"/>
  <c r="E54"/>
  <c r="E53"/>
  <c r="AF53" s="1"/>
  <c r="E52"/>
  <c r="F86"/>
  <c r="F85"/>
  <c r="F84"/>
  <c r="F83"/>
  <c r="F82"/>
  <c r="F81"/>
  <c r="F80"/>
  <c r="F79"/>
  <c r="F78"/>
  <c r="F77"/>
  <c r="F76"/>
  <c r="F75"/>
  <c r="F74"/>
  <c r="F73"/>
  <c r="F72"/>
  <c r="F71"/>
  <c r="X71" s="1"/>
  <c r="F70"/>
  <c r="F69"/>
  <c r="F68"/>
  <c r="X68" s="1"/>
  <c r="F67"/>
  <c r="X67" s="1"/>
  <c r="F66"/>
  <c r="F65"/>
  <c r="F64"/>
  <c r="X64" s="1"/>
  <c r="F63"/>
  <c r="X63" s="1"/>
  <c r="F62"/>
  <c r="F61"/>
  <c r="F60"/>
  <c r="X60" s="1"/>
  <c r="F59"/>
  <c r="X59" s="1"/>
  <c r="F58"/>
  <c r="F57"/>
  <c r="F56"/>
  <c r="X56" s="1"/>
  <c r="F55"/>
  <c r="X55" s="1"/>
  <c r="F54"/>
  <c r="F53"/>
  <c r="F52"/>
  <c r="X52" s="1"/>
  <c r="AD11"/>
  <c r="AH11" s="1"/>
  <c r="AG11"/>
  <c r="AF11"/>
  <c r="AF13"/>
  <c r="AS27"/>
  <c r="AS28"/>
  <c r="AS29"/>
  <c r="AS30"/>
  <c r="AS31"/>
  <c r="AS32"/>
  <c r="AF46"/>
  <c r="AF42"/>
  <c r="AF38"/>
  <c r="AF34"/>
  <c r="AF30"/>
  <c r="AF26"/>
  <c r="AF22"/>
  <c r="AF18"/>
  <c r="AF14"/>
  <c r="AD79"/>
  <c r="AH79" s="1"/>
  <c r="AF12"/>
  <c r="AF43"/>
  <c r="AF39"/>
  <c r="AF35"/>
  <c r="AF31"/>
  <c r="AF27"/>
  <c r="AF23"/>
  <c r="AF19"/>
  <c r="AF15"/>
  <c r="AF44"/>
  <c r="AF40"/>
  <c r="AF36"/>
  <c r="AF32"/>
  <c r="AF28"/>
  <c r="AF24"/>
  <c r="AF20"/>
  <c r="AF16"/>
  <c r="AF45"/>
  <c r="AF41"/>
  <c r="AF37"/>
  <c r="AF33"/>
  <c r="AF29"/>
  <c r="AF25"/>
  <c r="AF21"/>
  <c r="AF17"/>
  <c r="X53" l="1"/>
  <c r="X57"/>
  <c r="X61"/>
  <c r="X65"/>
  <c r="X69"/>
  <c r="X73"/>
  <c r="X54"/>
  <c r="X58"/>
  <c r="X62"/>
  <c r="X66"/>
  <c r="X70"/>
  <c r="X74"/>
  <c r="X78"/>
  <c r="X82"/>
  <c r="X86"/>
  <c r="X77"/>
  <c r="X81"/>
  <c r="X85"/>
  <c r="X72"/>
  <c r="X76"/>
  <c r="X80"/>
  <c r="X84"/>
  <c r="X75"/>
  <c r="X35" s="1"/>
  <c r="X79"/>
  <c r="X83"/>
  <c r="Q87"/>
  <c r="Q47" s="1"/>
  <c r="X46" i="2" s="1"/>
  <c r="AD85" i="1"/>
  <c r="AD45" s="1"/>
  <c r="AH45" s="1"/>
  <c r="AD81"/>
  <c r="AD41" s="1"/>
  <c r="AH41" s="1"/>
  <c r="AD77"/>
  <c r="AD37" s="1"/>
  <c r="AH37" s="1"/>
  <c r="AD73"/>
  <c r="AD69"/>
  <c r="AH69" s="1"/>
  <c r="AD65"/>
  <c r="AH65" s="1"/>
  <c r="AD61"/>
  <c r="AD21" s="1"/>
  <c r="AH21" s="1"/>
  <c r="AD57"/>
  <c r="AD53"/>
  <c r="AD13" s="1"/>
  <c r="AH13" s="1"/>
  <c r="AD59"/>
  <c r="AD19" s="1"/>
  <c r="AH19" s="1"/>
  <c r="AD63"/>
  <c r="AH63" s="1"/>
  <c r="AD55"/>
  <c r="AH55" s="1"/>
  <c r="BF47"/>
  <c r="BF82" s="1"/>
  <c r="AA87"/>
  <c r="AA47" s="1"/>
  <c r="BG82"/>
  <c r="BG83" s="1"/>
  <c r="AV15" s="1"/>
  <c r="T89" i="2" s="1"/>
  <c r="H87" i="1"/>
  <c r="H47" s="1"/>
  <c r="L39" i="2" s="1"/>
  <c r="I87" i="1"/>
  <c r="I47" s="1"/>
  <c r="P39" i="2" s="1"/>
  <c r="P87" i="1"/>
  <c r="P47" s="1"/>
  <c r="T46" i="2" s="1"/>
  <c r="BH82" i="1"/>
  <c r="AW14" s="1"/>
  <c r="W86" i="2" s="1"/>
  <c r="AH76" i="1"/>
  <c r="AD36"/>
  <c r="AH36" s="1"/>
  <c r="AD86"/>
  <c r="AD46" s="1"/>
  <c r="AH46" s="1"/>
  <c r="AD75"/>
  <c r="AH75" s="1"/>
  <c r="AD71"/>
  <c r="AH71" s="1"/>
  <c r="AD67"/>
  <c r="AH67" s="1"/>
  <c r="AH56"/>
  <c r="AD16"/>
  <c r="AH16" s="1"/>
  <c r="AD40"/>
  <c r="AH40" s="1"/>
  <c r="AH80"/>
  <c r="AH64"/>
  <c r="AD24"/>
  <c r="AH24" s="1"/>
  <c r="AD29"/>
  <c r="AH29" s="1"/>
  <c r="AC87"/>
  <c r="AC47" s="1"/>
  <c r="H64" i="2" s="1"/>
  <c r="AD42" i="1"/>
  <c r="AH42" s="1"/>
  <c r="AD84"/>
  <c r="AH84" s="1"/>
  <c r="AD60"/>
  <c r="AD20" s="1"/>
  <c r="AH20" s="1"/>
  <c r="AD83"/>
  <c r="AH83" s="1"/>
  <c r="R87"/>
  <c r="R47" s="1"/>
  <c r="L87"/>
  <c r="L47" s="1"/>
  <c r="D46" i="2" s="1"/>
  <c r="BE82" i="1"/>
  <c r="AT14" s="1"/>
  <c r="N86" i="2" s="1"/>
  <c r="AD52" i="1"/>
  <c r="AH52" s="1"/>
  <c r="K87"/>
  <c r="K47" s="1"/>
  <c r="X39" i="2" s="1"/>
  <c r="AI11" i="1"/>
  <c r="G87"/>
  <c r="G47" s="1"/>
  <c r="H39" i="2" s="1"/>
  <c r="AD34" i="1"/>
  <c r="AH34" s="1"/>
  <c r="AH74"/>
  <c r="AD26"/>
  <c r="AH26" s="1"/>
  <c r="AH66"/>
  <c r="AD58"/>
  <c r="AD18" s="1"/>
  <c r="AH18" s="1"/>
  <c r="M87"/>
  <c r="M47" s="1"/>
  <c r="H46" i="2" s="1"/>
  <c r="N87" i="1"/>
  <c r="N47" s="1"/>
  <c r="L46" i="2" s="1"/>
  <c r="AH77" i="1"/>
  <c r="AD30"/>
  <c r="AH30" s="1"/>
  <c r="AH70"/>
  <c r="AD22"/>
  <c r="AH22" s="1"/>
  <c r="AH62"/>
  <c r="AD28"/>
  <c r="AH28" s="1"/>
  <c r="AH68"/>
  <c r="AD17"/>
  <c r="AH17" s="1"/>
  <c r="AH57"/>
  <c r="AD14"/>
  <c r="AH14" s="1"/>
  <c r="AH54"/>
  <c r="AD32"/>
  <c r="AH32" s="1"/>
  <c r="AH72"/>
  <c r="AH78"/>
  <c r="AD38"/>
  <c r="AH38" s="1"/>
  <c r="AD33"/>
  <c r="AH33" s="1"/>
  <c r="AH73"/>
  <c r="F87"/>
  <c r="F47" s="1"/>
  <c r="D39" i="2" s="1"/>
  <c r="AD39" i="1"/>
  <c r="AH39" s="1"/>
  <c r="T87"/>
  <c r="T47" s="1"/>
  <c r="L53" i="2" s="1"/>
  <c r="O87" i="1"/>
  <c r="O47" s="1"/>
  <c r="J87"/>
  <c r="J47" s="1"/>
  <c r="T39" i="2" s="1"/>
  <c r="X12" i="1"/>
  <c r="E87"/>
  <c r="E47" s="1"/>
  <c r="D28" i="2" s="1"/>
  <c r="S87" i="1"/>
  <c r="S47" s="1"/>
  <c r="H53" i="2" s="1"/>
  <c r="X14" i="1"/>
  <c r="X41"/>
  <c r="AF52"/>
  <c r="X27"/>
  <c r="AF54"/>
  <c r="AF68"/>
  <c r="AF70"/>
  <c r="AF76"/>
  <c r="AF80"/>
  <c r="X30" l="1"/>
  <c r="AG30" s="1"/>
  <c r="AG58"/>
  <c r="X18"/>
  <c r="AG18" s="1"/>
  <c r="X39"/>
  <c r="AG39" s="1"/>
  <c r="AG55"/>
  <c r="AI55" s="1"/>
  <c r="AI15" s="1"/>
  <c r="X15"/>
  <c r="AG15" s="1"/>
  <c r="AG84"/>
  <c r="AI84" s="1"/>
  <c r="X44"/>
  <c r="X13"/>
  <c r="AG13" s="1"/>
  <c r="AG62"/>
  <c r="AI62" s="1"/>
  <c r="AI22" s="1"/>
  <c r="X22"/>
  <c r="AG22" s="1"/>
  <c r="X43"/>
  <c r="AG43" s="1"/>
  <c r="AG78"/>
  <c r="X38"/>
  <c r="AG38" s="1"/>
  <c r="AG73"/>
  <c r="AI73" s="1"/>
  <c r="AI33" s="1"/>
  <c r="X33"/>
  <c r="AG33" s="1"/>
  <c r="X28"/>
  <c r="AG28" s="1"/>
  <c r="X19"/>
  <c r="AG19" s="1"/>
  <c r="X32"/>
  <c r="AG32" s="1"/>
  <c r="X26"/>
  <c r="AG26" s="1"/>
  <c r="X34"/>
  <c r="AG34" s="1"/>
  <c r="AG77"/>
  <c r="AI77" s="1"/>
  <c r="AI37" s="1"/>
  <c r="AJ37" s="1"/>
  <c r="X37"/>
  <c r="AG37" s="1"/>
  <c r="AG85"/>
  <c r="X45"/>
  <c r="AG56"/>
  <c r="X16"/>
  <c r="AG16" s="1"/>
  <c r="X23"/>
  <c r="AG23" s="1"/>
  <c r="AG69"/>
  <c r="X29"/>
  <c r="AG82"/>
  <c r="AI82" s="1"/>
  <c r="AI42" s="1"/>
  <c r="X42"/>
  <c r="AG86"/>
  <c r="X46"/>
  <c r="AG46" s="1"/>
  <c r="AG76"/>
  <c r="AI76" s="1"/>
  <c r="AI36" s="1"/>
  <c r="X36"/>
  <c r="AG36" s="1"/>
  <c r="AG57"/>
  <c r="X17"/>
  <c r="AG17" s="1"/>
  <c r="X20"/>
  <c r="AG20" s="1"/>
  <c r="AG80"/>
  <c r="AI80" s="1"/>
  <c r="AI40" s="1"/>
  <c r="X40"/>
  <c r="AG71"/>
  <c r="AI71" s="1"/>
  <c r="AI31" s="1"/>
  <c r="AJ31" s="1"/>
  <c r="X31"/>
  <c r="AG31" s="1"/>
  <c r="X21"/>
  <c r="AG21" s="1"/>
  <c r="AG65"/>
  <c r="X25"/>
  <c r="AG25" s="1"/>
  <c r="X24"/>
  <c r="AG24" s="1"/>
  <c r="AD25"/>
  <c r="AH25" s="1"/>
  <c r="AI65"/>
  <c r="AH59"/>
  <c r="AH81"/>
  <c r="D64" i="2"/>
  <c r="AH53" i="1"/>
  <c r="D53" i="2"/>
  <c r="P46"/>
  <c r="AH85" i="1"/>
  <c r="AI85" s="1"/>
  <c r="AI45" s="1"/>
  <c r="AJ45" s="1"/>
  <c r="AH61"/>
  <c r="AG59"/>
  <c r="AI59" s="1"/>
  <c r="AI19" s="1"/>
  <c r="AD23"/>
  <c r="AH23" s="1"/>
  <c r="AG63"/>
  <c r="AI63" s="1"/>
  <c r="AI23" s="1"/>
  <c r="AJ23" s="1"/>
  <c r="AD27"/>
  <c r="AH27" s="1"/>
  <c r="AD43"/>
  <c r="AH43" s="1"/>
  <c r="AH86"/>
  <c r="AI86" s="1"/>
  <c r="AI46" s="1"/>
  <c r="AJ46" s="1"/>
  <c r="AD15"/>
  <c r="AH15" s="1"/>
  <c r="AD31"/>
  <c r="AH31" s="1"/>
  <c r="AH60"/>
  <c r="AG64"/>
  <c r="AI64" s="1"/>
  <c r="AI24" s="1"/>
  <c r="AJ24" s="1"/>
  <c r="AG40"/>
  <c r="AG60"/>
  <c r="AI56"/>
  <c r="AI16" s="1"/>
  <c r="AU14"/>
  <c r="Q86" i="2" s="1"/>
  <c r="BF83" i="1"/>
  <c r="AU15" s="1"/>
  <c r="Q89" i="2" s="1"/>
  <c r="AD12" i="1"/>
  <c r="AH12" s="1"/>
  <c r="AG68"/>
  <c r="AI68" s="1"/>
  <c r="AI28" s="1"/>
  <c r="AJ28" s="1"/>
  <c r="AG79"/>
  <c r="AI79" s="1"/>
  <c r="AI39" s="1"/>
  <c r="AV14"/>
  <c r="T86" i="2" s="1"/>
  <c r="AG52" i="1"/>
  <c r="AI52" s="1"/>
  <c r="AG12"/>
  <c r="BH83"/>
  <c r="AW15" s="1"/>
  <c r="W89" i="2" s="1"/>
  <c r="AG66" i="1"/>
  <c r="AI66" s="1"/>
  <c r="AI26" s="1"/>
  <c r="AJ26" s="1"/>
  <c r="AG45"/>
  <c r="AG29"/>
  <c r="AG83"/>
  <c r="AI83" s="1"/>
  <c r="AI43" s="1"/>
  <c r="AJ43" s="1"/>
  <c r="AG42"/>
  <c r="AI25"/>
  <c r="AD35"/>
  <c r="AH35" s="1"/>
  <c r="AH58"/>
  <c r="AD44"/>
  <c r="AH44" s="1"/>
  <c r="AI57"/>
  <c r="AI17" s="1"/>
  <c r="AJ17" s="1"/>
  <c r="AI69"/>
  <c r="AI29" s="1"/>
  <c r="AG61"/>
  <c r="AI61" s="1"/>
  <c r="AI21" s="1"/>
  <c r="AG72"/>
  <c r="AI72" s="1"/>
  <c r="AI32" s="1"/>
  <c r="BE83"/>
  <c r="AT15" s="1"/>
  <c r="N89" i="2" s="1"/>
  <c r="AD87" i="1"/>
  <c r="AG74"/>
  <c r="AI74" s="1"/>
  <c r="AI34" s="1"/>
  <c r="AG53"/>
  <c r="AI78"/>
  <c r="AI38" s="1"/>
  <c r="AG44"/>
  <c r="AG70"/>
  <c r="AI70" s="1"/>
  <c r="AI30" s="1"/>
  <c r="X87"/>
  <c r="AG27"/>
  <c r="AG67"/>
  <c r="AI67" s="1"/>
  <c r="AI27" s="1"/>
  <c r="AG81"/>
  <c r="AG41"/>
  <c r="AG54"/>
  <c r="AI54" s="1"/>
  <c r="AG14"/>
  <c r="AG35"/>
  <c r="AG75"/>
  <c r="AI75" s="1"/>
  <c r="AF87"/>
  <c r="AF47" s="1"/>
  <c r="AI60" l="1"/>
  <c r="AI20" s="1"/>
  <c r="AJ20" s="1"/>
  <c r="AI81"/>
  <c r="AI41" s="1"/>
  <c r="AJ41" s="1"/>
  <c r="AI58"/>
  <c r="AI18" s="1"/>
  <c r="AJ18" s="1"/>
  <c r="AI53"/>
  <c r="AI13" s="1"/>
  <c r="AJ13" s="1"/>
  <c r="AK13" s="1"/>
  <c r="AH87"/>
  <c r="AH47" s="1"/>
  <c r="AD47"/>
  <c r="AI12"/>
  <c r="AJ25"/>
  <c r="AI44"/>
  <c r="AJ44" s="1"/>
  <c r="AJ21"/>
  <c r="AJ36"/>
  <c r="AJ19"/>
  <c r="AJ40"/>
  <c r="AI14"/>
  <c r="AJ27"/>
  <c r="AJ22"/>
  <c r="AJ39"/>
  <c r="AJ15"/>
  <c r="AJ38"/>
  <c r="AJ32"/>
  <c r="AJ42"/>
  <c r="AJ16"/>
  <c r="AJ30"/>
  <c r="AJ34"/>
  <c r="AJ29"/>
  <c r="AJ33"/>
  <c r="AI35"/>
  <c r="X47"/>
  <c r="AG87"/>
  <c r="AG47" s="1"/>
  <c r="AJ12" l="1"/>
  <c r="AK12" s="1"/>
  <c r="AJ35"/>
  <c r="AJ14"/>
  <c r="AI87"/>
  <c r="AI47" s="1"/>
  <c r="AS7" l="1"/>
  <c r="Q74" i="2" s="1"/>
  <c r="AS6" i="1"/>
  <c r="T74" i="2" s="1"/>
  <c r="AS8" i="1"/>
  <c r="N74" i="2" s="1"/>
  <c r="AS9" i="1"/>
  <c r="K74" i="2" s="1"/>
  <c r="AS5" i="1"/>
  <c r="W74" i="2" s="1"/>
  <c r="AK47" i="1"/>
  <c r="AS10"/>
  <c r="H74" i="2" s="1"/>
  <c r="AT5" i="1" l="1"/>
  <c r="AT32" s="1"/>
  <c r="AT10"/>
  <c r="AT27" s="1"/>
  <c r="AT9"/>
  <c r="AT28" s="1"/>
  <c r="AT6"/>
  <c r="AT31" s="1"/>
  <c r="AT7"/>
  <c r="AT30" s="1"/>
  <c r="AT8"/>
  <c r="AT29" s="1"/>
  <c r="AU5" l="1"/>
</calcChain>
</file>

<file path=xl/sharedStrings.xml><?xml version="1.0" encoding="utf-8"?>
<sst xmlns="http://schemas.openxmlformats.org/spreadsheetml/2006/main" count="131" uniqueCount="72">
  <si>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</si>
  <si>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</si>
  <si>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</si>
  <si>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</si>
  <si>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</si>
  <si>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</si>
  <si>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</si>
  <si>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</si>
  <si>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</si>
  <si>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</si>
  <si>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</si>
  <si>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</si>
  <si>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</si>
  <si>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</si>
  <si>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</si>
  <si>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</si>
  <si>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</si>
  <si>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</si>
  <si>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</si>
  <si>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</si>
  <si>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</si>
  <si>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</si>
  <si>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</si>
  <si>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</si>
  <si>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</si>
  <si>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</si>
  <si>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</si>
  <si>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</si>
  <si>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</si>
  <si>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</si>
  <si>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</si>
  <si>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</si>
  <si>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</si>
  <si>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</si>
  <si>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</si>
  <si>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</si>
  <si>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</si>
  <si>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</si>
  <si>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</si>
  <si>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</si>
  <si>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</si>
  <si>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</si>
  <si>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</si>
  <si>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</si>
  <si>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</si>
  <si>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</si>
  <si>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</si>
  <si>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</si>
  <si>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</si>
  <si>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</si>
  <si>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</si>
  <si>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</si>
  <si>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7a</t>
  </si>
  <si>
    <t>7b</t>
  </si>
  <si>
    <t>8a</t>
  </si>
  <si>
    <t>8b</t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</si>
  <si>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Hauptschule 10</t>
    </r>
  </si>
  <si>
    <t>G-Kurs</t>
  </si>
  <si>
    <t>8c</t>
  </si>
  <si>
    <r>
      <t xml:space="preserve">Mathematik, 18.05.2016 </t>
    </r>
    <r>
      <rPr>
        <b/>
        <sz val="12"/>
        <color indexed="10"/>
        <rFont val="Arial"/>
        <family val="2"/>
      </rPr>
      <t>(Nachschreibtermin)</t>
    </r>
  </si>
  <si>
    <t>2a</t>
  </si>
  <si>
    <t>2b</t>
  </si>
  <si>
    <t>2c</t>
  </si>
  <si>
    <t>3a</t>
  </si>
  <si>
    <t>3b</t>
  </si>
  <si>
    <t>6a</t>
  </si>
  <si>
    <t>6b</t>
  </si>
  <si>
    <t>9a</t>
  </si>
  <si>
    <t>9b</t>
  </si>
  <si>
    <t>9c</t>
  </si>
  <si>
    <t>Die Berechnung der Prüfungsnote ist nur möglich, wenn die Vornote eingetragen worden ist!</t>
  </si>
  <si>
    <t>Prüfungs- note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</si>
</sst>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HS10-G NT'!$AT$27:$AT$32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2848384"/>
        <c:axId val="103191296"/>
      </c:barChart>
      <c:catAx>
        <c:axId val="102848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191296"/>
        <c:crosses val="autoZero"/>
        <c:auto val="1"/>
        <c:lblAlgn val="ctr"/>
        <c:lblOffset val="100"/>
        <c:tickLblSkip val="1"/>
        <c:tickMarkSkip val="1"/>
      </c:catAx>
      <c:valAx>
        <c:axId val="10319129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59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48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15</xdr:row>
      <xdr:rowOff>114300</xdr:rowOff>
    </xdr:from>
    <xdr:to>
      <xdr:col>49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J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4" width="4.7109375" customWidth="1"/>
    <col min="35" max="35" width="16.7109375" customWidth="1"/>
    <col min="36" max="36" width="14.5703125" hidden="1" customWidth="1"/>
    <col min="37" max="37" width="12.7109375" customWidth="1"/>
    <col min="38" max="38" width="2.28515625" customWidth="1"/>
    <col min="39" max="43" width="4" customWidth="1"/>
    <col min="44" max="44" width="5.140625" customWidth="1"/>
    <col min="45" max="48" width="10.28515625" customWidth="1"/>
    <col min="49" max="49" width="9.85546875" customWidth="1"/>
    <col min="55" max="60" width="11.42578125" style="1" hidden="1" customWidth="1"/>
  </cols>
  <sheetData>
    <row r="1" spans="1:60" ht="13.5" thickBot="1"/>
    <row r="2" spans="1:60" ht="16.5" customHeight="1" thickBot="1">
      <c r="A2" s="179" t="s">
        <v>56</v>
      </c>
      <c r="B2" s="180"/>
      <c r="C2" s="181"/>
      <c r="E2" s="208" t="s">
        <v>31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0"/>
      <c r="U2" s="163"/>
      <c r="V2" s="173"/>
      <c r="W2" s="165"/>
      <c r="Z2" s="223" t="s">
        <v>18</v>
      </c>
      <c r="AB2" s="223" t="s">
        <v>18</v>
      </c>
      <c r="AG2" s="227" t="s">
        <v>30</v>
      </c>
      <c r="AH2" s="228"/>
      <c r="AI2" s="228"/>
      <c r="AJ2" s="228"/>
      <c r="AK2" s="229"/>
    </row>
    <row r="3" spans="1:60" ht="20.100000000000001" customHeight="1">
      <c r="A3" s="182"/>
      <c r="B3" s="183"/>
      <c r="C3" s="184"/>
      <c r="D3" s="33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163"/>
      <c r="V3" s="173"/>
      <c r="W3" s="165"/>
      <c r="Z3" s="224"/>
      <c r="AB3" s="224"/>
      <c r="AG3" s="230" t="s">
        <v>51</v>
      </c>
      <c r="AH3" s="231"/>
      <c r="AI3" s="231"/>
      <c r="AJ3" s="231"/>
      <c r="AK3" s="232"/>
      <c r="AM3" s="194" t="s">
        <v>1</v>
      </c>
      <c r="AN3" s="195"/>
      <c r="AO3" s="195"/>
      <c r="AP3" s="195"/>
      <c r="AQ3" s="196"/>
      <c r="AS3" s="200" t="s">
        <v>2</v>
      </c>
      <c r="AT3" s="200" t="s">
        <v>24</v>
      </c>
      <c r="AU3" s="202" t="s">
        <v>27</v>
      </c>
      <c r="AV3" s="203"/>
      <c r="AW3" s="204"/>
    </row>
    <row r="4" spans="1:60" ht="20.100000000000001" customHeight="1" thickBot="1">
      <c r="A4" s="185"/>
      <c r="B4" s="186"/>
      <c r="C4" s="187"/>
      <c r="D4" s="34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6"/>
      <c r="U4" s="163"/>
      <c r="V4" s="173"/>
      <c r="W4" s="165"/>
      <c r="Z4" s="224"/>
      <c r="AB4" s="224"/>
      <c r="AG4" s="233"/>
      <c r="AH4" s="234"/>
      <c r="AI4" s="234"/>
      <c r="AJ4" s="234"/>
      <c r="AK4" s="235"/>
      <c r="AM4" s="197"/>
      <c r="AN4" s="198"/>
      <c r="AO4" s="198"/>
      <c r="AP4" s="198"/>
      <c r="AQ4" s="199"/>
      <c r="AR4" s="2"/>
      <c r="AS4" s="201"/>
      <c r="AT4" s="201"/>
      <c r="AU4" s="205"/>
      <c r="AV4" s="206"/>
      <c r="AW4" s="207"/>
    </row>
    <row r="5" spans="1:60" ht="20.100000000000001" customHeight="1" thickBot="1">
      <c r="A5" s="100" t="s">
        <v>59</v>
      </c>
      <c r="B5" s="101"/>
      <c r="C5" s="102"/>
      <c r="D5" s="33"/>
      <c r="E5" s="217" t="s">
        <v>70</v>
      </c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9"/>
      <c r="U5" s="168"/>
      <c r="V5" s="168"/>
      <c r="W5" s="168"/>
      <c r="Z5" s="224"/>
      <c r="AB5" s="224"/>
      <c r="AG5" s="236"/>
      <c r="AH5" s="237"/>
      <c r="AI5" s="237"/>
      <c r="AJ5" s="237"/>
      <c r="AK5" s="238"/>
      <c r="AM5" s="83">
        <v>20</v>
      </c>
      <c r="AN5" s="84" t="s">
        <v>3</v>
      </c>
      <c r="AO5" s="84">
        <v>0</v>
      </c>
      <c r="AP5" s="84"/>
      <c r="AQ5" s="85">
        <v>6</v>
      </c>
      <c r="AR5" s="86"/>
      <c r="AS5" s="87">
        <f t="shared" ref="AS5:AS10" si="0">COUNTIF(zensur,AQ5)</f>
        <v>0</v>
      </c>
      <c r="AT5" s="88">
        <f t="shared" ref="AT5:AT10" si="1">IF(AS5=0,0,AS5/SUM($AS$5:$AS$10))</f>
        <v>0</v>
      </c>
      <c r="AU5" s="188">
        <f>AT5+AT6</f>
        <v>0</v>
      </c>
      <c r="AV5" s="189"/>
      <c r="AW5" s="190"/>
    </row>
    <row r="6" spans="1:60" ht="20.100000000000001" customHeight="1" thickBot="1">
      <c r="A6" s="103" t="s">
        <v>57</v>
      </c>
      <c r="B6" s="101"/>
      <c r="C6" s="102"/>
      <c r="D6" s="59"/>
      <c r="E6" s="220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168"/>
      <c r="V6" s="168"/>
      <c r="W6" s="168"/>
      <c r="Z6" s="224"/>
      <c r="AB6" s="224"/>
      <c r="AG6" s="161" t="s">
        <v>25</v>
      </c>
      <c r="AH6" s="239" t="s">
        <v>50</v>
      </c>
      <c r="AI6" s="239"/>
      <c r="AJ6" s="239"/>
      <c r="AK6" s="240"/>
      <c r="AM6" s="89">
        <v>41</v>
      </c>
      <c r="AN6" s="90" t="s">
        <v>3</v>
      </c>
      <c r="AO6" s="90">
        <v>21</v>
      </c>
      <c r="AP6" s="90"/>
      <c r="AQ6" s="91">
        <v>5</v>
      </c>
      <c r="AR6" s="86"/>
      <c r="AS6" s="92">
        <f t="shared" si="0"/>
        <v>0</v>
      </c>
      <c r="AT6" s="93">
        <f t="shared" si="1"/>
        <v>0</v>
      </c>
      <c r="AU6" s="191"/>
      <c r="AV6" s="192"/>
      <c r="AW6" s="193"/>
    </row>
    <row r="7" spans="1:60" ht="20.100000000000001" customHeight="1" thickBot="1">
      <c r="A7" s="151" t="s">
        <v>12</v>
      </c>
      <c r="B7" s="225"/>
      <c r="C7" s="226"/>
      <c r="D7" s="60"/>
      <c r="Z7" s="224"/>
      <c r="AB7" s="224"/>
      <c r="AM7" s="89">
        <v>52</v>
      </c>
      <c r="AN7" s="90" t="s">
        <v>3</v>
      </c>
      <c r="AO7" s="90">
        <v>42</v>
      </c>
      <c r="AP7" s="90"/>
      <c r="AQ7" s="91">
        <v>4</v>
      </c>
      <c r="AR7" s="86"/>
      <c r="AS7" s="92">
        <f t="shared" si="0"/>
        <v>0</v>
      </c>
      <c r="AT7" s="93">
        <f t="shared" si="1"/>
        <v>0</v>
      </c>
    </row>
    <row r="8" spans="1:60" ht="20.100000000000001" customHeight="1" thickBot="1">
      <c r="A8" s="152" t="s">
        <v>0</v>
      </c>
      <c r="B8" s="283"/>
      <c r="C8" s="284"/>
      <c r="D8" s="269" t="s">
        <v>28</v>
      </c>
      <c r="E8" s="132" t="s">
        <v>23</v>
      </c>
      <c r="F8" s="287" t="s">
        <v>34</v>
      </c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9"/>
      <c r="AF8" s="104"/>
      <c r="AM8" s="89">
        <v>63</v>
      </c>
      <c r="AN8" s="90" t="s">
        <v>3</v>
      </c>
      <c r="AO8" s="90">
        <v>53</v>
      </c>
      <c r="AP8" s="90"/>
      <c r="AQ8" s="91">
        <v>3</v>
      </c>
      <c r="AR8" s="94"/>
      <c r="AS8" s="92">
        <f t="shared" si="0"/>
        <v>0</v>
      </c>
      <c r="AT8" s="93">
        <f t="shared" si="1"/>
        <v>0</v>
      </c>
    </row>
    <row r="9" spans="1:60" ht="20.100000000000001" customHeight="1" thickBot="1">
      <c r="A9" s="27"/>
      <c r="B9" s="26"/>
      <c r="C9" s="26"/>
      <c r="D9" s="270"/>
      <c r="E9" s="61" t="s">
        <v>4</v>
      </c>
      <c r="F9" s="263" t="s">
        <v>20</v>
      </c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162"/>
      <c r="V9" s="172"/>
      <c r="W9" s="166"/>
      <c r="X9" s="263" t="s">
        <v>4</v>
      </c>
      <c r="Y9" s="272"/>
      <c r="Z9" s="250" t="s">
        <v>35</v>
      </c>
      <c r="AA9" s="251"/>
      <c r="AB9" s="251"/>
      <c r="AC9" s="251"/>
      <c r="AD9" s="250" t="s">
        <v>4</v>
      </c>
      <c r="AE9" s="254"/>
      <c r="AF9" s="63" t="s">
        <v>5</v>
      </c>
      <c r="AG9" s="64" t="s">
        <v>21</v>
      </c>
      <c r="AH9" s="62" t="s">
        <v>9</v>
      </c>
      <c r="AI9" s="311" t="s">
        <v>6</v>
      </c>
      <c r="AJ9" s="65"/>
      <c r="AK9" s="313" t="s">
        <v>71</v>
      </c>
      <c r="AM9" s="89">
        <v>74</v>
      </c>
      <c r="AN9" s="90" t="s">
        <v>3</v>
      </c>
      <c r="AO9" s="90">
        <v>64</v>
      </c>
      <c r="AP9" s="90"/>
      <c r="AQ9" s="91">
        <v>2</v>
      </c>
      <c r="AR9" s="94"/>
      <c r="AS9" s="92">
        <f t="shared" si="0"/>
        <v>0</v>
      </c>
      <c r="AT9" s="93">
        <f t="shared" si="1"/>
        <v>0</v>
      </c>
    </row>
    <row r="10" spans="1:60" ht="20.100000000000001" customHeight="1" thickBot="1">
      <c r="A10" s="265" t="s">
        <v>7</v>
      </c>
      <c r="B10" s="266"/>
      <c r="C10" s="266"/>
      <c r="D10" s="270"/>
      <c r="E10" s="66"/>
      <c r="F10" s="67">
        <v>1</v>
      </c>
      <c r="G10" s="68" t="s">
        <v>60</v>
      </c>
      <c r="H10" s="68" t="s">
        <v>61</v>
      </c>
      <c r="I10" s="68" t="s">
        <v>62</v>
      </c>
      <c r="J10" s="68" t="s">
        <v>63</v>
      </c>
      <c r="K10" s="68" t="s">
        <v>64</v>
      </c>
      <c r="L10" s="68">
        <v>4</v>
      </c>
      <c r="M10" s="68">
        <v>5</v>
      </c>
      <c r="N10" s="68" t="s">
        <v>65</v>
      </c>
      <c r="O10" s="68" t="s">
        <v>66</v>
      </c>
      <c r="P10" s="68" t="s">
        <v>52</v>
      </c>
      <c r="Q10" s="68" t="s">
        <v>53</v>
      </c>
      <c r="R10" s="68" t="s">
        <v>54</v>
      </c>
      <c r="S10" s="68" t="s">
        <v>55</v>
      </c>
      <c r="T10" s="68" t="s">
        <v>58</v>
      </c>
      <c r="U10" s="68" t="s">
        <v>67</v>
      </c>
      <c r="V10" s="68" t="s">
        <v>68</v>
      </c>
      <c r="W10" s="169" t="s">
        <v>69</v>
      </c>
      <c r="X10" s="273"/>
      <c r="Y10" s="274"/>
      <c r="Z10" s="252" t="s">
        <v>13</v>
      </c>
      <c r="AA10" s="253"/>
      <c r="AB10" s="252" t="s">
        <v>14</v>
      </c>
      <c r="AC10" s="253"/>
      <c r="AD10" s="252"/>
      <c r="AE10" s="253"/>
      <c r="AF10" s="69"/>
      <c r="AG10" s="70"/>
      <c r="AH10" s="71"/>
      <c r="AI10" s="312"/>
      <c r="AJ10" s="72"/>
      <c r="AK10" s="314"/>
      <c r="AM10" s="95">
        <v>84</v>
      </c>
      <c r="AN10" s="96" t="s">
        <v>3</v>
      </c>
      <c r="AO10" s="96">
        <v>75</v>
      </c>
      <c r="AP10" s="96"/>
      <c r="AQ10" s="97">
        <v>1</v>
      </c>
      <c r="AR10" s="94"/>
      <c r="AS10" s="98">
        <f t="shared" si="0"/>
        <v>0</v>
      </c>
      <c r="AT10" s="99">
        <f t="shared" si="1"/>
        <v>0</v>
      </c>
      <c r="BE10" s="1">
        <f>AA11</f>
        <v>10</v>
      </c>
      <c r="BF10" s="1">
        <f>AA11</f>
        <v>10</v>
      </c>
      <c r="BG10" s="1">
        <f>AA11</f>
        <v>10</v>
      </c>
      <c r="BH10" s="1">
        <f>AA11</f>
        <v>10</v>
      </c>
    </row>
    <row r="11" spans="1:60" ht="20.100000000000001" customHeight="1" thickBot="1">
      <c r="A11" s="267" t="s">
        <v>8</v>
      </c>
      <c r="B11" s="268"/>
      <c r="C11" s="268"/>
      <c r="D11" s="271"/>
      <c r="E11" s="73">
        <v>28</v>
      </c>
      <c r="F11" s="74">
        <v>2</v>
      </c>
      <c r="G11" s="75">
        <v>2</v>
      </c>
      <c r="H11" s="75">
        <v>2</v>
      </c>
      <c r="I11" s="75">
        <v>2</v>
      </c>
      <c r="J11" s="75">
        <v>1</v>
      </c>
      <c r="K11" s="75">
        <v>1</v>
      </c>
      <c r="L11" s="75">
        <v>2</v>
      </c>
      <c r="M11" s="75">
        <v>3</v>
      </c>
      <c r="N11" s="75">
        <v>1</v>
      </c>
      <c r="O11" s="75">
        <v>2</v>
      </c>
      <c r="P11" s="75">
        <v>2</v>
      </c>
      <c r="Q11" s="75">
        <v>3</v>
      </c>
      <c r="R11" s="75">
        <v>3</v>
      </c>
      <c r="S11" s="75">
        <v>2</v>
      </c>
      <c r="T11" s="75">
        <v>3</v>
      </c>
      <c r="U11" s="75">
        <v>2</v>
      </c>
      <c r="V11" s="75">
        <v>2</v>
      </c>
      <c r="W11" s="170">
        <v>1</v>
      </c>
      <c r="X11" s="275">
        <f>SUM(F11:W11)</f>
        <v>36</v>
      </c>
      <c r="Y11" s="276"/>
      <c r="Z11" s="77" t="s">
        <v>17</v>
      </c>
      <c r="AA11" s="78">
        <v>10</v>
      </c>
      <c r="AB11" s="77" t="s">
        <v>17</v>
      </c>
      <c r="AC11" s="79">
        <v>10</v>
      </c>
      <c r="AD11" s="255">
        <f>AA11+AC11</f>
        <v>20</v>
      </c>
      <c r="AE11" s="256"/>
      <c r="AF11" s="81">
        <f>E11</f>
        <v>28</v>
      </c>
      <c r="AG11" s="76">
        <f t="shared" ref="AG11:AG46" si="2">X11</f>
        <v>36</v>
      </c>
      <c r="AH11" s="80">
        <f t="shared" ref="AH11:AH46" si="3">AD11</f>
        <v>20</v>
      </c>
      <c r="AI11" s="82">
        <f>E11+X11+AD11</f>
        <v>84</v>
      </c>
      <c r="AJ11" s="82" t="s">
        <v>10</v>
      </c>
      <c r="AK11" s="82"/>
      <c r="BE11" s="1">
        <v>1</v>
      </c>
      <c r="BF11" s="1">
        <v>2</v>
      </c>
      <c r="BG11" s="1">
        <v>3</v>
      </c>
      <c r="BH11" s="1">
        <v>4</v>
      </c>
    </row>
    <row r="12" spans="1:60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1"/>
      <c r="W12" s="175"/>
      <c r="X12" s="257" t="str">
        <f>IF(X52&gt;0,"!",IF(F12="","",SUM(F12:W12)))</f>
        <v/>
      </c>
      <c r="Y12" s="258"/>
      <c r="Z12" s="11"/>
      <c r="AA12" s="25"/>
      <c r="AB12" s="11"/>
      <c r="AC12" s="25"/>
      <c r="AD12" s="257" t="str">
        <f t="shared" ref="AD12:AD46" si="4">IF(AD52&gt;0,"!",IF(AND(AA12="",AC12=""),"",AA12+AC12))</f>
        <v/>
      </c>
      <c r="AE12" s="258"/>
      <c r="AF12" s="45" t="str">
        <f t="shared" ref="AF12:AF46" si="5">IF(E12="","",IF(E12&gt;AF$11,"!",E12))</f>
        <v/>
      </c>
      <c r="AG12" s="45" t="str">
        <f t="shared" si="2"/>
        <v/>
      </c>
      <c r="AH12" s="45" t="str">
        <f t="shared" si="3"/>
        <v/>
      </c>
      <c r="AI12" s="46" t="str">
        <f t="shared" ref="AI12:AI46" si="6">IF(AI52&gt;0,"Eingabefehler",IF(AF12="","",SUM(AF12:AH12)))</f>
        <v/>
      </c>
      <c r="AJ12" s="46" t="str">
        <f>IF(AI12="","",ROUND(AI12,0))</f>
        <v/>
      </c>
      <c r="AK12" s="47" t="str">
        <f t="shared" ref="AK12:AK46" si="7">IF(ISNUMBER($D12),IF(F12="","",IF(AI12="Eingabefehler","",IF(AI12="","",VLOOKUP(AJ12,Benotung,3)))),"")</f>
        <v/>
      </c>
      <c r="AM12" s="227" t="s">
        <v>26</v>
      </c>
      <c r="AN12" s="228"/>
      <c r="AO12" s="228"/>
      <c r="AP12" s="228"/>
      <c r="AQ12" s="228"/>
      <c r="AR12" s="228"/>
      <c r="AS12" s="228"/>
      <c r="AT12" s="228"/>
      <c r="AU12" s="228"/>
      <c r="AV12" s="228"/>
      <c r="AW12" s="229"/>
      <c r="BC12" s="1" t="s">
        <v>13</v>
      </c>
      <c r="BD12" s="1">
        <v>1</v>
      </c>
      <c r="BE12" s="1" t="str">
        <f>IF(BE$11=Z12,IF(AA12&gt;BE$10,"EF",AA12),"")</f>
        <v/>
      </c>
      <c r="BF12" s="1" t="str">
        <f>IF(BF$11=Z12,IF(AA12&gt;BF$10,"EF",AA12),"")</f>
        <v/>
      </c>
      <c r="BG12" s="1" t="str">
        <f>IF(BG$11=Z12,IF(AA12&gt;BG$10,"EF",AA12),"")</f>
        <v/>
      </c>
      <c r="BH12" s="1" t="str">
        <f>IF(BH$11=Z12,IF(AA12&gt;BH$10,"EF",AA12),"")</f>
        <v/>
      </c>
    </row>
    <row r="13" spans="1:60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76"/>
      <c r="X13" s="277" t="str">
        <f t="shared" ref="X13:X46" si="8">IF(X53&gt;0,"!",IF(F13="","",SUM(F13:W13)))</f>
        <v/>
      </c>
      <c r="Y13" s="278"/>
      <c r="Z13" s="11"/>
      <c r="AA13" s="25"/>
      <c r="AB13" s="11"/>
      <c r="AC13" s="25"/>
      <c r="AD13" s="259" t="str">
        <f t="shared" si="4"/>
        <v/>
      </c>
      <c r="AE13" s="260"/>
      <c r="AF13" s="45" t="str">
        <f t="shared" si="5"/>
        <v/>
      </c>
      <c r="AG13" s="45" t="str">
        <f t="shared" si="2"/>
        <v/>
      </c>
      <c r="AH13" s="45" t="str">
        <f t="shared" si="3"/>
        <v/>
      </c>
      <c r="AI13" s="46" t="str">
        <f t="shared" si="6"/>
        <v/>
      </c>
      <c r="AJ13" s="48" t="str">
        <f>IF(AI13="","",ROUND(AI13,0))</f>
        <v/>
      </c>
      <c r="AK13" s="47" t="str">
        <f t="shared" si="7"/>
        <v/>
      </c>
      <c r="AM13" s="241" t="s">
        <v>22</v>
      </c>
      <c r="AN13" s="242"/>
      <c r="AO13" s="242"/>
      <c r="AP13" s="242"/>
      <c r="AQ13" s="242"/>
      <c r="AR13" s="242"/>
      <c r="AS13" s="243"/>
      <c r="AT13" s="18">
        <v>1</v>
      </c>
      <c r="AU13" s="16">
        <v>2</v>
      </c>
      <c r="AV13" s="16">
        <v>3</v>
      </c>
      <c r="AW13" s="17">
        <v>4</v>
      </c>
      <c r="BD13" s="1">
        <v>2</v>
      </c>
      <c r="BE13" s="1" t="str">
        <f t="shared" ref="BE13:BE46" si="9">IF(BE$11=Z13,IF(AA13&gt;BE$10,"EF",AA13),"")</f>
        <v/>
      </c>
      <c r="BF13" s="1" t="str">
        <f t="shared" ref="BF13:BF46" si="10">IF(BF$11=Z13,IF(AA13&gt;BF$10,"EF",AA13),"")</f>
        <v/>
      </c>
      <c r="BG13" s="1" t="str">
        <f t="shared" ref="BG13:BG46" si="11">IF(BG$11=Z13,IF(AA13&gt;BG$10,"EF",AA13),"")</f>
        <v/>
      </c>
      <c r="BH13" s="1" t="str">
        <f t="shared" ref="BH13:BH46" si="12">IF(BH$11=Z13,IF(AA13&gt;BH$10,"EF",AA13),"")</f>
        <v/>
      </c>
    </row>
    <row r="14" spans="1:60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6"/>
      <c r="X14" s="277" t="str">
        <f t="shared" si="8"/>
        <v/>
      </c>
      <c r="Y14" s="278"/>
      <c r="Z14" s="11"/>
      <c r="AA14" s="25"/>
      <c r="AB14" s="11"/>
      <c r="AC14" s="25"/>
      <c r="AD14" s="259" t="str">
        <f t="shared" si="4"/>
        <v/>
      </c>
      <c r="AE14" s="260"/>
      <c r="AF14" s="45" t="str">
        <f t="shared" si="5"/>
        <v/>
      </c>
      <c r="AG14" s="45" t="str">
        <f t="shared" si="2"/>
        <v/>
      </c>
      <c r="AH14" s="45" t="str">
        <f t="shared" si="3"/>
        <v/>
      </c>
      <c r="AI14" s="46" t="str">
        <f t="shared" si="6"/>
        <v/>
      </c>
      <c r="AJ14" s="48" t="str">
        <f t="shared" ref="AJ14:AJ46" si="13">IF(AI14="","",ROUND(AI14,0))</f>
        <v/>
      </c>
      <c r="AK14" s="47" t="str">
        <f t="shared" si="7"/>
        <v/>
      </c>
      <c r="AM14" s="244" t="s">
        <v>32</v>
      </c>
      <c r="AN14" s="245"/>
      <c r="AO14" s="245"/>
      <c r="AP14" s="245"/>
      <c r="AQ14" s="245"/>
      <c r="AR14" s="245"/>
      <c r="AS14" s="246"/>
      <c r="AT14" s="19">
        <f t="shared" ref="AT14:AW15" si="14">BE82</f>
        <v>0</v>
      </c>
      <c r="AU14" s="20">
        <f t="shared" si="14"/>
        <v>0</v>
      </c>
      <c r="AV14" s="20">
        <f t="shared" si="14"/>
        <v>0</v>
      </c>
      <c r="AW14" s="21">
        <f t="shared" si="14"/>
        <v>0</v>
      </c>
      <c r="BD14" s="1">
        <v>3</v>
      </c>
      <c r="BE14" s="1" t="str">
        <f t="shared" si="9"/>
        <v/>
      </c>
      <c r="BF14" s="1" t="str">
        <f t="shared" si="10"/>
        <v/>
      </c>
      <c r="BG14" s="1" t="str">
        <f t="shared" si="11"/>
        <v/>
      </c>
      <c r="BH14" s="1" t="str">
        <f t="shared" si="12"/>
        <v/>
      </c>
    </row>
    <row r="15" spans="1:60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6"/>
      <c r="X15" s="277" t="str">
        <f t="shared" si="8"/>
        <v/>
      </c>
      <c r="Y15" s="278"/>
      <c r="Z15" s="11"/>
      <c r="AA15" s="25"/>
      <c r="AB15" s="11"/>
      <c r="AC15" s="25"/>
      <c r="AD15" s="259" t="str">
        <f t="shared" si="4"/>
        <v/>
      </c>
      <c r="AE15" s="260"/>
      <c r="AF15" s="45" t="str">
        <f t="shared" si="5"/>
        <v/>
      </c>
      <c r="AG15" s="45" t="str">
        <f t="shared" si="2"/>
        <v/>
      </c>
      <c r="AH15" s="45" t="str">
        <f t="shared" si="3"/>
        <v/>
      </c>
      <c r="AI15" s="46" t="str">
        <f t="shared" si="6"/>
        <v/>
      </c>
      <c r="AJ15" s="48" t="str">
        <f t="shared" si="13"/>
        <v/>
      </c>
      <c r="AK15" s="47" t="str">
        <f t="shared" si="7"/>
        <v/>
      </c>
      <c r="AM15" s="247" t="s">
        <v>36</v>
      </c>
      <c r="AN15" s="248"/>
      <c r="AO15" s="248"/>
      <c r="AP15" s="248"/>
      <c r="AQ15" s="248"/>
      <c r="AR15" s="248"/>
      <c r="AS15" s="249"/>
      <c r="AT15" s="22" t="str">
        <f t="shared" si="14"/>
        <v/>
      </c>
      <c r="AU15" s="23" t="str">
        <f t="shared" si="14"/>
        <v/>
      </c>
      <c r="AV15" s="23" t="str">
        <f t="shared" si="14"/>
        <v/>
      </c>
      <c r="AW15" s="24" t="str">
        <f t="shared" si="14"/>
        <v/>
      </c>
      <c r="BD15" s="1">
        <v>4</v>
      </c>
      <c r="BE15" s="1" t="str">
        <f t="shared" si="9"/>
        <v/>
      </c>
      <c r="BF15" s="1" t="str">
        <f t="shared" si="10"/>
        <v/>
      </c>
      <c r="BG15" s="1" t="str">
        <f t="shared" si="11"/>
        <v/>
      </c>
      <c r="BH15" s="1" t="str">
        <f t="shared" si="12"/>
        <v/>
      </c>
    </row>
    <row r="16" spans="1:60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6"/>
      <c r="X16" s="277" t="str">
        <f t="shared" si="8"/>
        <v/>
      </c>
      <c r="Y16" s="278"/>
      <c r="Z16" s="11"/>
      <c r="AA16" s="25"/>
      <c r="AB16" s="11"/>
      <c r="AC16" s="25"/>
      <c r="AD16" s="259" t="str">
        <f t="shared" si="4"/>
        <v/>
      </c>
      <c r="AE16" s="260"/>
      <c r="AF16" s="45" t="str">
        <f t="shared" si="5"/>
        <v/>
      </c>
      <c r="AG16" s="45" t="str">
        <f t="shared" si="2"/>
        <v/>
      </c>
      <c r="AH16" s="45" t="str">
        <f t="shared" si="3"/>
        <v/>
      </c>
      <c r="AI16" s="46" t="str">
        <f t="shared" si="6"/>
        <v/>
      </c>
      <c r="AJ16" s="48" t="str">
        <f t="shared" si="13"/>
        <v/>
      </c>
      <c r="AK16" s="47" t="str">
        <f t="shared" si="7"/>
        <v/>
      </c>
      <c r="BD16" s="1">
        <v>5</v>
      </c>
      <c r="BE16" s="1" t="str">
        <f t="shared" si="9"/>
        <v/>
      </c>
      <c r="BF16" s="1" t="str">
        <f t="shared" si="10"/>
        <v/>
      </c>
      <c r="BG16" s="1" t="str">
        <f t="shared" si="11"/>
        <v/>
      </c>
      <c r="BH16" s="1" t="str">
        <f t="shared" si="12"/>
        <v/>
      </c>
    </row>
    <row r="17" spans="1:60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76"/>
      <c r="X17" s="277" t="str">
        <f t="shared" si="8"/>
        <v/>
      </c>
      <c r="Y17" s="278"/>
      <c r="Z17" s="11"/>
      <c r="AA17" s="25"/>
      <c r="AB17" s="11"/>
      <c r="AC17" s="25"/>
      <c r="AD17" s="259" t="str">
        <f t="shared" si="4"/>
        <v/>
      </c>
      <c r="AE17" s="260"/>
      <c r="AF17" s="45" t="str">
        <f t="shared" si="5"/>
        <v/>
      </c>
      <c r="AG17" s="45" t="str">
        <f t="shared" si="2"/>
        <v/>
      </c>
      <c r="AH17" s="45" t="str">
        <f t="shared" si="3"/>
        <v/>
      </c>
      <c r="AI17" s="46" t="str">
        <f t="shared" si="6"/>
        <v/>
      </c>
      <c r="AJ17" s="48" t="str">
        <f t="shared" si="13"/>
        <v/>
      </c>
      <c r="AK17" s="47" t="str">
        <f t="shared" si="7"/>
        <v/>
      </c>
      <c r="BD17" s="1">
        <v>6</v>
      </c>
      <c r="BE17" s="1" t="str">
        <f t="shared" si="9"/>
        <v/>
      </c>
      <c r="BF17" s="1" t="str">
        <f t="shared" si="10"/>
        <v/>
      </c>
      <c r="BG17" s="1" t="str">
        <f t="shared" si="11"/>
        <v/>
      </c>
      <c r="BH17" s="1" t="str">
        <f t="shared" si="12"/>
        <v/>
      </c>
    </row>
    <row r="18" spans="1:60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76"/>
      <c r="X18" s="277" t="str">
        <f t="shared" si="8"/>
        <v/>
      </c>
      <c r="Y18" s="278"/>
      <c r="Z18" s="11"/>
      <c r="AA18" s="25"/>
      <c r="AB18" s="11"/>
      <c r="AC18" s="25"/>
      <c r="AD18" s="259" t="str">
        <f t="shared" si="4"/>
        <v/>
      </c>
      <c r="AE18" s="260"/>
      <c r="AF18" s="45" t="str">
        <f t="shared" si="5"/>
        <v/>
      </c>
      <c r="AG18" s="45" t="str">
        <f t="shared" si="2"/>
        <v/>
      </c>
      <c r="AH18" s="45" t="str">
        <f t="shared" si="3"/>
        <v/>
      </c>
      <c r="AI18" s="46" t="str">
        <f t="shared" si="6"/>
        <v/>
      </c>
      <c r="AJ18" s="48" t="str">
        <f t="shared" si="13"/>
        <v/>
      </c>
      <c r="AK18" s="47" t="str">
        <f t="shared" si="7"/>
        <v/>
      </c>
      <c r="BD18" s="1">
        <v>7</v>
      </c>
      <c r="BE18" s="1" t="str">
        <f t="shared" si="9"/>
        <v/>
      </c>
      <c r="BF18" s="1" t="str">
        <f t="shared" si="10"/>
        <v/>
      </c>
      <c r="BG18" s="1" t="str">
        <f t="shared" si="11"/>
        <v/>
      </c>
      <c r="BH18" s="1" t="str">
        <f t="shared" si="12"/>
        <v/>
      </c>
    </row>
    <row r="19" spans="1:60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76"/>
      <c r="X19" s="277" t="str">
        <f t="shared" si="8"/>
        <v/>
      </c>
      <c r="Y19" s="278"/>
      <c r="Z19" s="11"/>
      <c r="AA19" s="25"/>
      <c r="AB19" s="11"/>
      <c r="AC19" s="25"/>
      <c r="AD19" s="259" t="str">
        <f t="shared" si="4"/>
        <v/>
      </c>
      <c r="AE19" s="260"/>
      <c r="AF19" s="45" t="str">
        <f t="shared" si="5"/>
        <v/>
      </c>
      <c r="AG19" s="45" t="str">
        <f t="shared" si="2"/>
        <v/>
      </c>
      <c r="AH19" s="45" t="str">
        <f t="shared" si="3"/>
        <v/>
      </c>
      <c r="AI19" s="46" t="str">
        <f t="shared" si="6"/>
        <v/>
      </c>
      <c r="AJ19" s="48" t="str">
        <f t="shared" si="13"/>
        <v/>
      </c>
      <c r="AK19" s="47" t="str">
        <f t="shared" si="7"/>
        <v/>
      </c>
      <c r="BD19" s="1">
        <v>8</v>
      </c>
      <c r="BE19" s="1" t="str">
        <f t="shared" si="9"/>
        <v/>
      </c>
      <c r="BF19" s="1" t="str">
        <f t="shared" si="10"/>
        <v/>
      </c>
      <c r="BG19" s="1" t="str">
        <f t="shared" si="11"/>
        <v/>
      </c>
      <c r="BH19" s="1" t="str">
        <f t="shared" si="12"/>
        <v/>
      </c>
    </row>
    <row r="20" spans="1:60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76"/>
      <c r="X20" s="277" t="str">
        <f t="shared" si="8"/>
        <v/>
      </c>
      <c r="Y20" s="278"/>
      <c r="Z20" s="11"/>
      <c r="AA20" s="25"/>
      <c r="AB20" s="11"/>
      <c r="AC20" s="25"/>
      <c r="AD20" s="259" t="str">
        <f t="shared" si="4"/>
        <v/>
      </c>
      <c r="AE20" s="260"/>
      <c r="AF20" s="45" t="str">
        <f t="shared" si="5"/>
        <v/>
      </c>
      <c r="AG20" s="45" t="str">
        <f t="shared" si="2"/>
        <v/>
      </c>
      <c r="AH20" s="45" t="str">
        <f t="shared" si="3"/>
        <v/>
      </c>
      <c r="AI20" s="46" t="str">
        <f t="shared" si="6"/>
        <v/>
      </c>
      <c r="AJ20" s="48" t="str">
        <f t="shared" si="13"/>
        <v/>
      </c>
      <c r="AK20" s="47" t="str">
        <f t="shared" si="7"/>
        <v/>
      </c>
      <c r="BD20" s="1">
        <v>9</v>
      </c>
      <c r="BE20" s="1" t="str">
        <f t="shared" si="9"/>
        <v/>
      </c>
      <c r="BF20" s="1" t="str">
        <f t="shared" si="10"/>
        <v/>
      </c>
      <c r="BG20" s="1" t="str">
        <f t="shared" si="11"/>
        <v/>
      </c>
      <c r="BH20" s="1" t="str">
        <f t="shared" si="12"/>
        <v/>
      </c>
    </row>
    <row r="21" spans="1:60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76"/>
      <c r="X21" s="277" t="str">
        <f t="shared" si="8"/>
        <v/>
      </c>
      <c r="Y21" s="278"/>
      <c r="Z21" s="11"/>
      <c r="AA21" s="25"/>
      <c r="AB21" s="11"/>
      <c r="AC21" s="25"/>
      <c r="AD21" s="259" t="str">
        <f t="shared" si="4"/>
        <v/>
      </c>
      <c r="AE21" s="260"/>
      <c r="AF21" s="45" t="str">
        <f t="shared" si="5"/>
        <v/>
      </c>
      <c r="AG21" s="45" t="str">
        <f t="shared" si="2"/>
        <v/>
      </c>
      <c r="AH21" s="45" t="str">
        <f t="shared" si="3"/>
        <v/>
      </c>
      <c r="AI21" s="46" t="str">
        <f t="shared" si="6"/>
        <v/>
      </c>
      <c r="AJ21" s="48" t="str">
        <f t="shared" si="13"/>
        <v/>
      </c>
      <c r="AK21" s="47" t="str">
        <f t="shared" si="7"/>
        <v/>
      </c>
      <c r="BD21" s="1">
        <v>10</v>
      </c>
      <c r="BE21" s="1" t="str">
        <f t="shared" si="9"/>
        <v/>
      </c>
      <c r="BF21" s="1" t="str">
        <f t="shared" si="10"/>
        <v/>
      </c>
      <c r="BG21" s="1" t="str">
        <f t="shared" si="11"/>
        <v/>
      </c>
      <c r="BH21" s="1" t="str">
        <f t="shared" si="12"/>
        <v/>
      </c>
    </row>
    <row r="22" spans="1:60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76"/>
      <c r="X22" s="277" t="str">
        <f t="shared" si="8"/>
        <v/>
      </c>
      <c r="Y22" s="278"/>
      <c r="Z22" s="11"/>
      <c r="AA22" s="25"/>
      <c r="AB22" s="11"/>
      <c r="AC22" s="25"/>
      <c r="AD22" s="259" t="str">
        <f t="shared" si="4"/>
        <v/>
      </c>
      <c r="AE22" s="260"/>
      <c r="AF22" s="45" t="str">
        <f t="shared" si="5"/>
        <v/>
      </c>
      <c r="AG22" s="45" t="str">
        <f t="shared" si="2"/>
        <v/>
      </c>
      <c r="AH22" s="45" t="str">
        <f t="shared" si="3"/>
        <v/>
      </c>
      <c r="AI22" s="46" t="str">
        <f t="shared" si="6"/>
        <v/>
      </c>
      <c r="AJ22" s="48" t="str">
        <f t="shared" si="13"/>
        <v/>
      </c>
      <c r="AK22" s="47" t="str">
        <f t="shared" si="7"/>
        <v/>
      </c>
      <c r="BD22" s="1">
        <v>11</v>
      </c>
      <c r="BE22" s="1" t="str">
        <f t="shared" si="9"/>
        <v/>
      </c>
      <c r="BF22" s="1" t="str">
        <f t="shared" si="10"/>
        <v/>
      </c>
      <c r="BG22" s="1" t="str">
        <f t="shared" si="11"/>
        <v/>
      </c>
      <c r="BH22" s="1" t="str">
        <f t="shared" si="12"/>
        <v/>
      </c>
    </row>
    <row r="23" spans="1:60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76"/>
      <c r="X23" s="277" t="str">
        <f t="shared" si="8"/>
        <v/>
      </c>
      <c r="Y23" s="278"/>
      <c r="Z23" s="11"/>
      <c r="AA23" s="25"/>
      <c r="AB23" s="11"/>
      <c r="AC23" s="25"/>
      <c r="AD23" s="259" t="str">
        <f t="shared" si="4"/>
        <v/>
      </c>
      <c r="AE23" s="260"/>
      <c r="AF23" s="45" t="str">
        <f t="shared" si="5"/>
        <v/>
      </c>
      <c r="AG23" s="45" t="str">
        <f t="shared" si="2"/>
        <v/>
      </c>
      <c r="AH23" s="45" t="str">
        <f t="shared" si="3"/>
        <v/>
      </c>
      <c r="AI23" s="46" t="str">
        <f t="shared" si="6"/>
        <v/>
      </c>
      <c r="AJ23" s="48" t="str">
        <f t="shared" si="13"/>
        <v/>
      </c>
      <c r="AK23" s="47" t="str">
        <f t="shared" si="7"/>
        <v/>
      </c>
      <c r="BD23" s="1">
        <v>12</v>
      </c>
      <c r="BE23" s="1" t="str">
        <f t="shared" si="9"/>
        <v/>
      </c>
      <c r="BF23" s="1" t="str">
        <f t="shared" si="10"/>
        <v/>
      </c>
      <c r="BG23" s="1" t="str">
        <f t="shared" si="11"/>
        <v/>
      </c>
      <c r="BH23" s="1" t="str">
        <f t="shared" si="12"/>
        <v/>
      </c>
    </row>
    <row r="24" spans="1:60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76"/>
      <c r="X24" s="277" t="str">
        <f t="shared" si="8"/>
        <v/>
      </c>
      <c r="Y24" s="278"/>
      <c r="Z24" s="11"/>
      <c r="AA24" s="25"/>
      <c r="AB24" s="11"/>
      <c r="AC24" s="25"/>
      <c r="AD24" s="259" t="str">
        <f t="shared" si="4"/>
        <v/>
      </c>
      <c r="AE24" s="260"/>
      <c r="AF24" s="45" t="str">
        <f t="shared" si="5"/>
        <v/>
      </c>
      <c r="AG24" s="45" t="str">
        <f t="shared" si="2"/>
        <v/>
      </c>
      <c r="AH24" s="45" t="str">
        <f t="shared" si="3"/>
        <v/>
      </c>
      <c r="AI24" s="46" t="str">
        <f t="shared" si="6"/>
        <v/>
      </c>
      <c r="AJ24" s="48" t="str">
        <f t="shared" si="13"/>
        <v/>
      </c>
      <c r="AK24" s="47" t="str">
        <f t="shared" si="7"/>
        <v/>
      </c>
      <c r="BD24" s="1">
        <v>13</v>
      </c>
      <c r="BE24" s="1" t="str">
        <f t="shared" si="9"/>
        <v/>
      </c>
      <c r="BF24" s="1" t="str">
        <f t="shared" si="10"/>
        <v/>
      </c>
      <c r="BG24" s="1" t="str">
        <f t="shared" si="11"/>
        <v/>
      </c>
      <c r="BH24" s="1" t="str">
        <f t="shared" si="12"/>
        <v/>
      </c>
    </row>
    <row r="25" spans="1:60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76"/>
      <c r="X25" s="277" t="str">
        <f t="shared" si="8"/>
        <v/>
      </c>
      <c r="Y25" s="278"/>
      <c r="Z25" s="11"/>
      <c r="AA25" s="25"/>
      <c r="AB25" s="11"/>
      <c r="AC25" s="25"/>
      <c r="AD25" s="259" t="str">
        <f t="shared" si="4"/>
        <v/>
      </c>
      <c r="AE25" s="260"/>
      <c r="AF25" s="45" t="str">
        <f t="shared" si="5"/>
        <v/>
      </c>
      <c r="AG25" s="45" t="str">
        <f t="shared" si="2"/>
        <v/>
      </c>
      <c r="AH25" s="45" t="str">
        <f t="shared" si="3"/>
        <v/>
      </c>
      <c r="AI25" s="46" t="str">
        <f t="shared" si="6"/>
        <v/>
      </c>
      <c r="AJ25" s="48" t="str">
        <f t="shared" si="13"/>
        <v/>
      </c>
      <c r="AK25" s="47" t="str">
        <f t="shared" si="7"/>
        <v/>
      </c>
      <c r="BD25" s="1">
        <v>14</v>
      </c>
      <c r="BE25" s="1" t="str">
        <f t="shared" si="9"/>
        <v/>
      </c>
      <c r="BF25" s="1" t="str">
        <f t="shared" si="10"/>
        <v/>
      </c>
      <c r="BG25" s="1" t="str">
        <f t="shared" si="11"/>
        <v/>
      </c>
      <c r="BH25" s="1" t="str">
        <f t="shared" si="12"/>
        <v/>
      </c>
    </row>
    <row r="26" spans="1:60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76"/>
      <c r="X26" s="277" t="str">
        <f t="shared" si="8"/>
        <v/>
      </c>
      <c r="Y26" s="278"/>
      <c r="Z26" s="11"/>
      <c r="AA26" s="25"/>
      <c r="AB26" s="11"/>
      <c r="AC26" s="25"/>
      <c r="AD26" s="259" t="str">
        <f t="shared" si="4"/>
        <v/>
      </c>
      <c r="AE26" s="260"/>
      <c r="AF26" s="45" t="str">
        <f t="shared" si="5"/>
        <v/>
      </c>
      <c r="AG26" s="45" t="str">
        <f t="shared" si="2"/>
        <v/>
      </c>
      <c r="AH26" s="45" t="str">
        <f t="shared" si="3"/>
        <v/>
      </c>
      <c r="AI26" s="46" t="str">
        <f t="shared" si="6"/>
        <v/>
      </c>
      <c r="AJ26" s="48" t="str">
        <f t="shared" si="13"/>
        <v/>
      </c>
      <c r="AK26" s="47" t="str">
        <f t="shared" si="7"/>
        <v/>
      </c>
      <c r="BD26" s="1">
        <v>15</v>
      </c>
      <c r="BE26" s="1" t="str">
        <f t="shared" si="9"/>
        <v/>
      </c>
      <c r="BF26" s="1" t="str">
        <f t="shared" si="10"/>
        <v/>
      </c>
      <c r="BG26" s="1" t="str">
        <f t="shared" si="11"/>
        <v/>
      </c>
      <c r="BH26" s="1" t="str">
        <f t="shared" si="12"/>
        <v/>
      </c>
    </row>
    <row r="27" spans="1:60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6"/>
      <c r="X27" s="277" t="str">
        <f t="shared" si="8"/>
        <v/>
      </c>
      <c r="Y27" s="278"/>
      <c r="Z27" s="11"/>
      <c r="AA27" s="25"/>
      <c r="AB27" s="11"/>
      <c r="AC27" s="25"/>
      <c r="AD27" s="259" t="str">
        <f t="shared" si="4"/>
        <v/>
      </c>
      <c r="AE27" s="260"/>
      <c r="AF27" s="45" t="str">
        <f t="shared" si="5"/>
        <v/>
      </c>
      <c r="AG27" s="45" t="str">
        <f t="shared" si="2"/>
        <v/>
      </c>
      <c r="AH27" s="45" t="str">
        <f t="shared" si="3"/>
        <v/>
      </c>
      <c r="AI27" s="46" t="str">
        <f t="shared" si="6"/>
        <v/>
      </c>
      <c r="AJ27" s="48" t="str">
        <f t="shared" si="13"/>
        <v/>
      </c>
      <c r="AK27" s="47" t="str">
        <f t="shared" si="7"/>
        <v/>
      </c>
      <c r="AS27" s="3">
        <f>AQ10</f>
        <v>1</v>
      </c>
      <c r="AT27" s="4">
        <f>AT10</f>
        <v>0</v>
      </c>
      <c r="BD27" s="1">
        <v>16</v>
      </c>
      <c r="BE27" s="1" t="str">
        <f t="shared" si="9"/>
        <v/>
      </c>
      <c r="BF27" s="1" t="str">
        <f t="shared" si="10"/>
        <v/>
      </c>
      <c r="BG27" s="1" t="str">
        <f t="shared" si="11"/>
        <v/>
      </c>
      <c r="BH27" s="1" t="str">
        <f t="shared" si="12"/>
        <v/>
      </c>
    </row>
    <row r="28" spans="1:60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76"/>
      <c r="X28" s="277" t="str">
        <f t="shared" si="8"/>
        <v/>
      </c>
      <c r="Y28" s="278"/>
      <c r="Z28" s="11"/>
      <c r="AA28" s="25"/>
      <c r="AB28" s="11"/>
      <c r="AC28" s="25"/>
      <c r="AD28" s="259" t="str">
        <f t="shared" si="4"/>
        <v/>
      </c>
      <c r="AE28" s="260"/>
      <c r="AF28" s="45" t="str">
        <f t="shared" si="5"/>
        <v/>
      </c>
      <c r="AG28" s="45" t="str">
        <f t="shared" si="2"/>
        <v/>
      </c>
      <c r="AH28" s="45" t="str">
        <f t="shared" si="3"/>
        <v/>
      </c>
      <c r="AI28" s="46" t="str">
        <f t="shared" si="6"/>
        <v/>
      </c>
      <c r="AJ28" s="48" t="str">
        <f t="shared" si="13"/>
        <v/>
      </c>
      <c r="AK28" s="47" t="str">
        <f t="shared" si="7"/>
        <v/>
      </c>
      <c r="AS28" s="3">
        <f>AQ9</f>
        <v>2</v>
      </c>
      <c r="AT28" s="4">
        <f>AT9</f>
        <v>0</v>
      </c>
      <c r="BD28" s="1">
        <v>17</v>
      </c>
      <c r="BE28" s="1" t="str">
        <f t="shared" si="9"/>
        <v/>
      </c>
      <c r="BF28" s="1" t="str">
        <f t="shared" si="10"/>
        <v/>
      </c>
      <c r="BG28" s="1" t="str">
        <f t="shared" si="11"/>
        <v/>
      </c>
      <c r="BH28" s="1" t="str">
        <f t="shared" si="12"/>
        <v/>
      </c>
    </row>
    <row r="29" spans="1:60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76"/>
      <c r="X29" s="277" t="str">
        <f t="shared" si="8"/>
        <v/>
      </c>
      <c r="Y29" s="278"/>
      <c r="Z29" s="11"/>
      <c r="AA29" s="25"/>
      <c r="AB29" s="11"/>
      <c r="AC29" s="25"/>
      <c r="AD29" s="259" t="str">
        <f t="shared" si="4"/>
        <v/>
      </c>
      <c r="AE29" s="260"/>
      <c r="AF29" s="45" t="str">
        <f t="shared" si="5"/>
        <v/>
      </c>
      <c r="AG29" s="45" t="str">
        <f t="shared" si="2"/>
        <v/>
      </c>
      <c r="AH29" s="45" t="str">
        <f t="shared" si="3"/>
        <v/>
      </c>
      <c r="AI29" s="46" t="str">
        <f t="shared" si="6"/>
        <v/>
      </c>
      <c r="AJ29" s="48" t="str">
        <f t="shared" si="13"/>
        <v/>
      </c>
      <c r="AK29" s="47" t="str">
        <f t="shared" si="7"/>
        <v/>
      </c>
      <c r="AS29" s="3">
        <f>AQ8</f>
        <v>3</v>
      </c>
      <c r="AT29" s="4">
        <f>AT8</f>
        <v>0</v>
      </c>
      <c r="BD29" s="1">
        <v>18</v>
      </c>
      <c r="BE29" s="1" t="str">
        <f t="shared" si="9"/>
        <v/>
      </c>
      <c r="BF29" s="1" t="str">
        <f t="shared" si="10"/>
        <v/>
      </c>
      <c r="BG29" s="1" t="str">
        <f t="shared" si="11"/>
        <v/>
      </c>
      <c r="BH29" s="1" t="str">
        <f t="shared" si="12"/>
        <v/>
      </c>
    </row>
    <row r="30" spans="1:60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76"/>
      <c r="X30" s="277" t="str">
        <f t="shared" si="8"/>
        <v/>
      </c>
      <c r="Y30" s="278"/>
      <c r="Z30" s="11"/>
      <c r="AA30" s="25"/>
      <c r="AB30" s="11"/>
      <c r="AC30" s="25"/>
      <c r="AD30" s="259" t="str">
        <f t="shared" si="4"/>
        <v/>
      </c>
      <c r="AE30" s="260"/>
      <c r="AF30" s="45" t="str">
        <f t="shared" si="5"/>
        <v/>
      </c>
      <c r="AG30" s="45" t="str">
        <f t="shared" si="2"/>
        <v/>
      </c>
      <c r="AH30" s="45" t="str">
        <f t="shared" si="3"/>
        <v/>
      </c>
      <c r="AI30" s="46" t="str">
        <f t="shared" si="6"/>
        <v/>
      </c>
      <c r="AJ30" s="48" t="str">
        <f t="shared" si="13"/>
        <v/>
      </c>
      <c r="AK30" s="47" t="str">
        <f t="shared" si="7"/>
        <v/>
      </c>
      <c r="AS30" s="3">
        <f>AQ7</f>
        <v>4</v>
      </c>
      <c r="AT30" s="4">
        <f>AT7</f>
        <v>0</v>
      </c>
      <c r="BD30" s="1">
        <v>19</v>
      </c>
      <c r="BE30" s="1" t="str">
        <f t="shared" si="9"/>
        <v/>
      </c>
      <c r="BF30" s="1" t="str">
        <f t="shared" si="10"/>
        <v/>
      </c>
      <c r="BG30" s="1" t="str">
        <f t="shared" si="11"/>
        <v/>
      </c>
      <c r="BH30" s="1" t="str">
        <f t="shared" si="12"/>
        <v/>
      </c>
    </row>
    <row r="31" spans="1:60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76"/>
      <c r="X31" s="277" t="str">
        <f t="shared" si="8"/>
        <v/>
      </c>
      <c r="Y31" s="278"/>
      <c r="Z31" s="11"/>
      <c r="AA31" s="25"/>
      <c r="AB31" s="11"/>
      <c r="AC31" s="25"/>
      <c r="AD31" s="259" t="str">
        <f t="shared" si="4"/>
        <v/>
      </c>
      <c r="AE31" s="260"/>
      <c r="AF31" s="45" t="str">
        <f t="shared" si="5"/>
        <v/>
      </c>
      <c r="AG31" s="45" t="str">
        <f t="shared" si="2"/>
        <v/>
      </c>
      <c r="AH31" s="45" t="str">
        <f t="shared" si="3"/>
        <v/>
      </c>
      <c r="AI31" s="46" t="str">
        <f t="shared" si="6"/>
        <v/>
      </c>
      <c r="AJ31" s="48" t="str">
        <f t="shared" si="13"/>
        <v/>
      </c>
      <c r="AK31" s="47" t="str">
        <f t="shared" si="7"/>
        <v/>
      </c>
      <c r="AS31" s="3">
        <f>AQ6</f>
        <v>5</v>
      </c>
      <c r="AT31" s="4">
        <f>AT6</f>
        <v>0</v>
      </c>
      <c r="AW31" t="s">
        <v>11</v>
      </c>
      <c r="BD31" s="1">
        <v>20</v>
      </c>
      <c r="BE31" s="1" t="str">
        <f t="shared" si="9"/>
        <v/>
      </c>
      <c r="BF31" s="1" t="str">
        <f t="shared" si="10"/>
        <v/>
      </c>
      <c r="BG31" s="1" t="str">
        <f t="shared" si="11"/>
        <v/>
      </c>
      <c r="BH31" s="1" t="str">
        <f t="shared" si="12"/>
        <v/>
      </c>
    </row>
    <row r="32" spans="1:60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76"/>
      <c r="X32" s="277" t="str">
        <f t="shared" si="8"/>
        <v/>
      </c>
      <c r="Y32" s="278"/>
      <c r="Z32" s="11"/>
      <c r="AA32" s="25"/>
      <c r="AB32" s="11"/>
      <c r="AC32" s="25"/>
      <c r="AD32" s="259" t="str">
        <f t="shared" si="4"/>
        <v/>
      </c>
      <c r="AE32" s="260"/>
      <c r="AF32" s="45" t="str">
        <f t="shared" si="5"/>
        <v/>
      </c>
      <c r="AG32" s="45" t="str">
        <f t="shared" si="2"/>
        <v/>
      </c>
      <c r="AH32" s="45" t="str">
        <f t="shared" si="3"/>
        <v/>
      </c>
      <c r="AI32" s="46" t="str">
        <f t="shared" si="6"/>
        <v/>
      </c>
      <c r="AJ32" s="48" t="str">
        <f t="shared" si="13"/>
        <v/>
      </c>
      <c r="AK32" s="47" t="str">
        <f t="shared" si="7"/>
        <v/>
      </c>
      <c r="AS32" s="3">
        <f>AQ5</f>
        <v>6</v>
      </c>
      <c r="AT32" s="4">
        <f>AT5</f>
        <v>0</v>
      </c>
      <c r="BD32" s="1">
        <v>21</v>
      </c>
      <c r="BE32" s="1" t="str">
        <f t="shared" si="9"/>
        <v/>
      </c>
      <c r="BF32" s="1" t="str">
        <f t="shared" si="10"/>
        <v/>
      </c>
      <c r="BG32" s="1" t="str">
        <f t="shared" si="11"/>
        <v/>
      </c>
      <c r="BH32" s="1" t="str">
        <f t="shared" si="12"/>
        <v/>
      </c>
    </row>
    <row r="33" spans="1:60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76"/>
      <c r="X33" s="277" t="str">
        <f t="shared" si="8"/>
        <v/>
      </c>
      <c r="Y33" s="278"/>
      <c r="Z33" s="11"/>
      <c r="AA33" s="25"/>
      <c r="AB33" s="11"/>
      <c r="AC33" s="25"/>
      <c r="AD33" s="259" t="str">
        <f t="shared" si="4"/>
        <v/>
      </c>
      <c r="AE33" s="260"/>
      <c r="AF33" s="45" t="str">
        <f t="shared" si="5"/>
        <v/>
      </c>
      <c r="AG33" s="45" t="str">
        <f t="shared" si="2"/>
        <v/>
      </c>
      <c r="AH33" s="45" t="str">
        <f t="shared" si="3"/>
        <v/>
      </c>
      <c r="AI33" s="46" t="str">
        <f t="shared" si="6"/>
        <v/>
      </c>
      <c r="AJ33" s="48" t="str">
        <f t="shared" si="13"/>
        <v/>
      </c>
      <c r="AK33" s="47" t="str">
        <f t="shared" si="7"/>
        <v/>
      </c>
      <c r="BD33" s="1">
        <v>22</v>
      </c>
      <c r="BE33" s="1" t="str">
        <f t="shared" si="9"/>
        <v/>
      </c>
      <c r="BF33" s="1" t="str">
        <f t="shared" si="10"/>
        <v/>
      </c>
      <c r="BG33" s="1" t="str">
        <f t="shared" si="11"/>
        <v/>
      </c>
      <c r="BH33" s="1" t="str">
        <f t="shared" si="12"/>
        <v/>
      </c>
    </row>
    <row r="34" spans="1:60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76"/>
      <c r="X34" s="277" t="str">
        <f t="shared" si="8"/>
        <v/>
      </c>
      <c r="Y34" s="278"/>
      <c r="Z34" s="11"/>
      <c r="AA34" s="25"/>
      <c r="AB34" s="11"/>
      <c r="AC34" s="25"/>
      <c r="AD34" s="259" t="str">
        <f t="shared" si="4"/>
        <v/>
      </c>
      <c r="AE34" s="260"/>
      <c r="AF34" s="45" t="str">
        <f t="shared" si="5"/>
        <v/>
      </c>
      <c r="AG34" s="45" t="str">
        <f t="shared" si="2"/>
        <v/>
      </c>
      <c r="AH34" s="45" t="str">
        <f t="shared" si="3"/>
        <v/>
      </c>
      <c r="AI34" s="46" t="str">
        <f t="shared" si="6"/>
        <v/>
      </c>
      <c r="AJ34" s="48" t="str">
        <f t="shared" si="13"/>
        <v/>
      </c>
      <c r="AK34" s="47" t="str">
        <f t="shared" si="7"/>
        <v/>
      </c>
      <c r="BD34" s="1">
        <v>23</v>
      </c>
      <c r="BE34" s="1" t="str">
        <f t="shared" si="9"/>
        <v/>
      </c>
      <c r="BF34" s="1" t="str">
        <f t="shared" si="10"/>
        <v/>
      </c>
      <c r="BG34" s="1" t="str">
        <f t="shared" si="11"/>
        <v/>
      </c>
      <c r="BH34" s="1" t="str">
        <f t="shared" si="12"/>
        <v/>
      </c>
    </row>
    <row r="35" spans="1:60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76"/>
      <c r="X35" s="277" t="str">
        <f t="shared" si="8"/>
        <v/>
      </c>
      <c r="Y35" s="278"/>
      <c r="Z35" s="11"/>
      <c r="AA35" s="25"/>
      <c r="AB35" s="11"/>
      <c r="AC35" s="25"/>
      <c r="AD35" s="259" t="str">
        <f t="shared" si="4"/>
        <v/>
      </c>
      <c r="AE35" s="260"/>
      <c r="AF35" s="45" t="str">
        <f t="shared" si="5"/>
        <v/>
      </c>
      <c r="AG35" s="45" t="str">
        <f t="shared" si="2"/>
        <v/>
      </c>
      <c r="AH35" s="45" t="str">
        <f t="shared" si="3"/>
        <v/>
      </c>
      <c r="AI35" s="46" t="str">
        <f t="shared" si="6"/>
        <v/>
      </c>
      <c r="AJ35" s="48" t="str">
        <f t="shared" si="13"/>
        <v/>
      </c>
      <c r="AK35" s="47" t="str">
        <f t="shared" si="7"/>
        <v/>
      </c>
      <c r="BD35" s="1">
        <v>24</v>
      </c>
      <c r="BE35" s="1" t="str">
        <f t="shared" si="9"/>
        <v/>
      </c>
      <c r="BF35" s="1" t="str">
        <f t="shared" si="10"/>
        <v/>
      </c>
      <c r="BG35" s="1" t="str">
        <f t="shared" si="11"/>
        <v/>
      </c>
      <c r="BH35" s="1" t="str">
        <f t="shared" si="12"/>
        <v/>
      </c>
    </row>
    <row r="36" spans="1:60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76"/>
      <c r="X36" s="277" t="str">
        <f t="shared" si="8"/>
        <v/>
      </c>
      <c r="Y36" s="278"/>
      <c r="Z36" s="11"/>
      <c r="AA36" s="25"/>
      <c r="AB36" s="11"/>
      <c r="AC36" s="25"/>
      <c r="AD36" s="259" t="str">
        <f t="shared" si="4"/>
        <v/>
      </c>
      <c r="AE36" s="260"/>
      <c r="AF36" s="45" t="str">
        <f t="shared" si="5"/>
        <v/>
      </c>
      <c r="AG36" s="45" t="str">
        <f t="shared" si="2"/>
        <v/>
      </c>
      <c r="AH36" s="45" t="str">
        <f t="shared" si="3"/>
        <v/>
      </c>
      <c r="AI36" s="46" t="str">
        <f t="shared" si="6"/>
        <v/>
      </c>
      <c r="AJ36" s="48" t="str">
        <f t="shared" si="13"/>
        <v/>
      </c>
      <c r="AK36" s="47" t="str">
        <f t="shared" si="7"/>
        <v/>
      </c>
      <c r="BD36" s="1">
        <v>25</v>
      </c>
      <c r="BE36" s="1" t="str">
        <f t="shared" si="9"/>
        <v/>
      </c>
      <c r="BF36" s="1" t="str">
        <f t="shared" si="10"/>
        <v/>
      </c>
      <c r="BG36" s="1" t="str">
        <f t="shared" si="11"/>
        <v/>
      </c>
      <c r="BH36" s="1" t="str">
        <f t="shared" si="12"/>
        <v/>
      </c>
    </row>
    <row r="37" spans="1:60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76"/>
      <c r="X37" s="277" t="str">
        <f t="shared" si="8"/>
        <v/>
      </c>
      <c r="Y37" s="278"/>
      <c r="Z37" s="11"/>
      <c r="AA37" s="25"/>
      <c r="AB37" s="11"/>
      <c r="AC37" s="25"/>
      <c r="AD37" s="259" t="str">
        <f t="shared" si="4"/>
        <v/>
      </c>
      <c r="AE37" s="260"/>
      <c r="AF37" s="45" t="str">
        <f t="shared" si="5"/>
        <v/>
      </c>
      <c r="AG37" s="45" t="str">
        <f t="shared" si="2"/>
        <v/>
      </c>
      <c r="AH37" s="45" t="str">
        <f t="shared" si="3"/>
        <v/>
      </c>
      <c r="AI37" s="46" t="str">
        <f t="shared" si="6"/>
        <v/>
      </c>
      <c r="AJ37" s="48" t="str">
        <f t="shared" si="13"/>
        <v/>
      </c>
      <c r="AK37" s="47" t="str">
        <f t="shared" si="7"/>
        <v/>
      </c>
      <c r="BD37" s="1">
        <v>26</v>
      </c>
      <c r="BE37" s="1" t="str">
        <f t="shared" si="9"/>
        <v/>
      </c>
      <c r="BF37" s="1" t="str">
        <f t="shared" si="10"/>
        <v/>
      </c>
      <c r="BG37" s="1" t="str">
        <f t="shared" si="11"/>
        <v/>
      </c>
      <c r="BH37" s="1" t="str">
        <f t="shared" si="12"/>
        <v/>
      </c>
    </row>
    <row r="38" spans="1:60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76"/>
      <c r="X38" s="277" t="str">
        <f t="shared" si="8"/>
        <v/>
      </c>
      <c r="Y38" s="278"/>
      <c r="Z38" s="11"/>
      <c r="AA38" s="25"/>
      <c r="AB38" s="11"/>
      <c r="AC38" s="25"/>
      <c r="AD38" s="259" t="str">
        <f t="shared" si="4"/>
        <v/>
      </c>
      <c r="AE38" s="260"/>
      <c r="AF38" s="45" t="str">
        <f t="shared" si="5"/>
        <v/>
      </c>
      <c r="AG38" s="45" t="str">
        <f t="shared" si="2"/>
        <v/>
      </c>
      <c r="AH38" s="45" t="str">
        <f t="shared" si="3"/>
        <v/>
      </c>
      <c r="AI38" s="46" t="str">
        <f t="shared" si="6"/>
        <v/>
      </c>
      <c r="AJ38" s="48" t="str">
        <f t="shared" si="13"/>
        <v/>
      </c>
      <c r="AK38" s="47" t="str">
        <f t="shared" si="7"/>
        <v/>
      </c>
      <c r="BD38" s="1">
        <v>27</v>
      </c>
      <c r="BE38" s="1" t="str">
        <f t="shared" si="9"/>
        <v/>
      </c>
      <c r="BF38" s="1" t="str">
        <f t="shared" si="10"/>
        <v/>
      </c>
      <c r="BG38" s="1" t="str">
        <f t="shared" si="11"/>
        <v/>
      </c>
      <c r="BH38" s="1" t="str">
        <f t="shared" si="12"/>
        <v/>
      </c>
    </row>
    <row r="39" spans="1:60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76"/>
      <c r="X39" s="277" t="str">
        <f t="shared" si="8"/>
        <v/>
      </c>
      <c r="Y39" s="278"/>
      <c r="Z39" s="11"/>
      <c r="AA39" s="25"/>
      <c r="AB39" s="11"/>
      <c r="AC39" s="25"/>
      <c r="AD39" s="259" t="str">
        <f t="shared" si="4"/>
        <v/>
      </c>
      <c r="AE39" s="260"/>
      <c r="AF39" s="45" t="str">
        <f t="shared" si="5"/>
        <v/>
      </c>
      <c r="AG39" s="45" t="str">
        <f t="shared" si="2"/>
        <v/>
      </c>
      <c r="AH39" s="45" t="str">
        <f t="shared" si="3"/>
        <v/>
      </c>
      <c r="AI39" s="46" t="str">
        <f t="shared" si="6"/>
        <v/>
      </c>
      <c r="AJ39" s="48" t="str">
        <f t="shared" si="13"/>
        <v/>
      </c>
      <c r="AK39" s="47" t="str">
        <f t="shared" si="7"/>
        <v/>
      </c>
      <c r="BD39" s="1">
        <v>28</v>
      </c>
      <c r="BE39" s="1" t="str">
        <f t="shared" si="9"/>
        <v/>
      </c>
      <c r="BF39" s="1" t="str">
        <f t="shared" si="10"/>
        <v/>
      </c>
      <c r="BG39" s="1" t="str">
        <f t="shared" si="11"/>
        <v/>
      </c>
      <c r="BH39" s="1" t="str">
        <f t="shared" si="12"/>
        <v/>
      </c>
    </row>
    <row r="40" spans="1:60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76"/>
      <c r="X40" s="277" t="str">
        <f t="shared" si="8"/>
        <v/>
      </c>
      <c r="Y40" s="278"/>
      <c r="Z40" s="11"/>
      <c r="AA40" s="25"/>
      <c r="AB40" s="11"/>
      <c r="AC40" s="25"/>
      <c r="AD40" s="259" t="str">
        <f t="shared" si="4"/>
        <v/>
      </c>
      <c r="AE40" s="260"/>
      <c r="AF40" s="45" t="str">
        <f t="shared" si="5"/>
        <v/>
      </c>
      <c r="AG40" s="45" t="str">
        <f t="shared" si="2"/>
        <v/>
      </c>
      <c r="AH40" s="45" t="str">
        <f t="shared" si="3"/>
        <v/>
      </c>
      <c r="AI40" s="46" t="str">
        <f t="shared" si="6"/>
        <v/>
      </c>
      <c r="AJ40" s="48" t="str">
        <f t="shared" si="13"/>
        <v/>
      </c>
      <c r="AK40" s="47" t="str">
        <f t="shared" si="7"/>
        <v/>
      </c>
      <c r="BD40" s="1">
        <v>29</v>
      </c>
      <c r="BE40" s="1" t="str">
        <f t="shared" si="9"/>
        <v/>
      </c>
      <c r="BF40" s="1" t="str">
        <f t="shared" si="10"/>
        <v/>
      </c>
      <c r="BG40" s="1" t="str">
        <f t="shared" si="11"/>
        <v/>
      </c>
      <c r="BH40" s="1" t="str">
        <f t="shared" si="12"/>
        <v/>
      </c>
    </row>
    <row r="41" spans="1:60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76"/>
      <c r="X41" s="277" t="str">
        <f t="shared" si="8"/>
        <v/>
      </c>
      <c r="Y41" s="278"/>
      <c r="Z41" s="11"/>
      <c r="AA41" s="25"/>
      <c r="AB41" s="11"/>
      <c r="AC41" s="25"/>
      <c r="AD41" s="259" t="str">
        <f t="shared" si="4"/>
        <v/>
      </c>
      <c r="AE41" s="260"/>
      <c r="AF41" s="45" t="str">
        <f t="shared" si="5"/>
        <v/>
      </c>
      <c r="AG41" s="45" t="str">
        <f t="shared" si="2"/>
        <v/>
      </c>
      <c r="AH41" s="45" t="str">
        <f t="shared" si="3"/>
        <v/>
      </c>
      <c r="AI41" s="46" t="str">
        <f t="shared" si="6"/>
        <v/>
      </c>
      <c r="AJ41" s="48" t="str">
        <f t="shared" si="13"/>
        <v/>
      </c>
      <c r="AK41" s="47" t="str">
        <f t="shared" si="7"/>
        <v/>
      </c>
      <c r="BD41" s="1">
        <v>30</v>
      </c>
      <c r="BE41" s="1" t="str">
        <f t="shared" si="9"/>
        <v/>
      </c>
      <c r="BF41" s="1" t="str">
        <f t="shared" si="10"/>
        <v/>
      </c>
      <c r="BG41" s="1" t="str">
        <f t="shared" si="11"/>
        <v/>
      </c>
      <c r="BH41" s="1" t="str">
        <f t="shared" si="12"/>
        <v/>
      </c>
    </row>
    <row r="42" spans="1:60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76"/>
      <c r="X42" s="277" t="str">
        <f t="shared" si="8"/>
        <v/>
      </c>
      <c r="Y42" s="278"/>
      <c r="Z42" s="11"/>
      <c r="AA42" s="25"/>
      <c r="AB42" s="11"/>
      <c r="AC42" s="25"/>
      <c r="AD42" s="259" t="str">
        <f t="shared" si="4"/>
        <v/>
      </c>
      <c r="AE42" s="260"/>
      <c r="AF42" s="45" t="str">
        <f t="shared" si="5"/>
        <v/>
      </c>
      <c r="AG42" s="45" t="str">
        <f t="shared" si="2"/>
        <v/>
      </c>
      <c r="AH42" s="45" t="str">
        <f t="shared" si="3"/>
        <v/>
      </c>
      <c r="AI42" s="46" t="str">
        <f t="shared" si="6"/>
        <v/>
      </c>
      <c r="AJ42" s="48" t="str">
        <f t="shared" si="13"/>
        <v/>
      </c>
      <c r="AK42" s="47" t="str">
        <f t="shared" si="7"/>
        <v/>
      </c>
      <c r="BD42" s="1">
        <v>31</v>
      </c>
      <c r="BE42" s="1" t="str">
        <f t="shared" si="9"/>
        <v/>
      </c>
      <c r="BF42" s="1" t="str">
        <f t="shared" si="10"/>
        <v/>
      </c>
      <c r="BG42" s="1" t="str">
        <f t="shared" si="11"/>
        <v/>
      </c>
      <c r="BH42" s="1" t="str">
        <f t="shared" si="12"/>
        <v/>
      </c>
    </row>
    <row r="43" spans="1:60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76"/>
      <c r="X43" s="277" t="str">
        <f t="shared" si="8"/>
        <v/>
      </c>
      <c r="Y43" s="278"/>
      <c r="Z43" s="11"/>
      <c r="AA43" s="25"/>
      <c r="AB43" s="11"/>
      <c r="AC43" s="25"/>
      <c r="AD43" s="259" t="str">
        <f t="shared" si="4"/>
        <v/>
      </c>
      <c r="AE43" s="260"/>
      <c r="AF43" s="45" t="str">
        <f t="shared" si="5"/>
        <v/>
      </c>
      <c r="AG43" s="45" t="str">
        <f t="shared" si="2"/>
        <v/>
      </c>
      <c r="AH43" s="45" t="str">
        <f t="shared" si="3"/>
        <v/>
      </c>
      <c r="AI43" s="46" t="str">
        <f t="shared" si="6"/>
        <v/>
      </c>
      <c r="AJ43" s="48" t="str">
        <f t="shared" si="13"/>
        <v/>
      </c>
      <c r="AK43" s="47" t="str">
        <f t="shared" si="7"/>
        <v/>
      </c>
      <c r="BD43" s="1">
        <v>32</v>
      </c>
      <c r="BE43" s="1" t="str">
        <f t="shared" si="9"/>
        <v/>
      </c>
      <c r="BF43" s="1" t="str">
        <f t="shared" si="10"/>
        <v/>
      </c>
      <c r="BG43" s="1" t="str">
        <f t="shared" si="11"/>
        <v/>
      </c>
      <c r="BH43" s="1" t="str">
        <f t="shared" si="12"/>
        <v/>
      </c>
    </row>
    <row r="44" spans="1:60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76"/>
      <c r="X44" s="277" t="str">
        <f t="shared" si="8"/>
        <v/>
      </c>
      <c r="Y44" s="278"/>
      <c r="Z44" s="11"/>
      <c r="AA44" s="25"/>
      <c r="AB44" s="11"/>
      <c r="AC44" s="25"/>
      <c r="AD44" s="259" t="str">
        <f t="shared" si="4"/>
        <v/>
      </c>
      <c r="AE44" s="260"/>
      <c r="AF44" s="45" t="str">
        <f t="shared" si="5"/>
        <v/>
      </c>
      <c r="AG44" s="45" t="str">
        <f t="shared" si="2"/>
        <v/>
      </c>
      <c r="AH44" s="45" t="str">
        <f t="shared" si="3"/>
        <v/>
      </c>
      <c r="AI44" s="46" t="str">
        <f t="shared" si="6"/>
        <v/>
      </c>
      <c r="AJ44" s="48" t="str">
        <f t="shared" si="13"/>
        <v/>
      </c>
      <c r="AK44" s="47" t="str">
        <f t="shared" si="7"/>
        <v/>
      </c>
      <c r="BD44" s="1">
        <v>33</v>
      </c>
      <c r="BE44" s="1" t="str">
        <f t="shared" si="9"/>
        <v/>
      </c>
      <c r="BF44" s="1" t="str">
        <f t="shared" si="10"/>
        <v/>
      </c>
      <c r="BG44" s="1" t="str">
        <f t="shared" si="11"/>
        <v/>
      </c>
      <c r="BH44" s="1" t="str">
        <f t="shared" si="12"/>
        <v/>
      </c>
    </row>
    <row r="45" spans="1:60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76"/>
      <c r="X45" s="277" t="str">
        <f t="shared" si="8"/>
        <v/>
      </c>
      <c r="Y45" s="278"/>
      <c r="Z45" s="11"/>
      <c r="AA45" s="25"/>
      <c r="AB45" s="11"/>
      <c r="AC45" s="25"/>
      <c r="AD45" s="259" t="str">
        <f t="shared" si="4"/>
        <v/>
      </c>
      <c r="AE45" s="260"/>
      <c r="AF45" s="45" t="str">
        <f t="shared" si="5"/>
        <v/>
      </c>
      <c r="AG45" s="45" t="str">
        <f t="shared" si="2"/>
        <v/>
      </c>
      <c r="AH45" s="45" t="str">
        <f t="shared" si="3"/>
        <v/>
      </c>
      <c r="AI45" s="46" t="str">
        <f t="shared" si="6"/>
        <v/>
      </c>
      <c r="AJ45" s="48" t="str">
        <f t="shared" si="13"/>
        <v/>
      </c>
      <c r="AK45" s="47" t="str">
        <f t="shared" si="7"/>
        <v/>
      </c>
      <c r="BD45" s="1">
        <v>34</v>
      </c>
      <c r="BE45" s="1" t="str">
        <f t="shared" si="9"/>
        <v/>
      </c>
      <c r="BF45" s="1" t="str">
        <f t="shared" si="10"/>
        <v/>
      </c>
      <c r="BG45" s="1" t="str">
        <f t="shared" si="11"/>
        <v/>
      </c>
      <c r="BH45" s="1" t="str">
        <f t="shared" si="12"/>
        <v/>
      </c>
    </row>
    <row r="46" spans="1:60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7"/>
      <c r="X46" s="279" t="str">
        <f t="shared" si="8"/>
        <v/>
      </c>
      <c r="Y46" s="280"/>
      <c r="Z46" s="50"/>
      <c r="AA46" s="51"/>
      <c r="AB46" s="50"/>
      <c r="AC46" s="51"/>
      <c r="AD46" s="285" t="str">
        <f t="shared" si="4"/>
        <v/>
      </c>
      <c r="AE46" s="286"/>
      <c r="AF46" s="52" t="str">
        <f t="shared" si="5"/>
        <v/>
      </c>
      <c r="AG46" s="52" t="str">
        <f t="shared" si="2"/>
        <v/>
      </c>
      <c r="AH46" s="52" t="str">
        <f t="shared" si="3"/>
        <v/>
      </c>
      <c r="AI46" s="53" t="str">
        <f t="shared" si="6"/>
        <v/>
      </c>
      <c r="AJ46" s="54" t="str">
        <f t="shared" si="13"/>
        <v/>
      </c>
      <c r="AK46" s="47" t="str">
        <f t="shared" si="7"/>
        <v/>
      </c>
      <c r="BD46" s="1">
        <v>35</v>
      </c>
      <c r="BE46" s="1" t="str">
        <f t="shared" si="9"/>
        <v/>
      </c>
      <c r="BF46" s="1" t="str">
        <f t="shared" si="10"/>
        <v/>
      </c>
      <c r="BG46" s="1" t="str">
        <f t="shared" si="11"/>
        <v/>
      </c>
      <c r="BH46" s="1" t="str">
        <f t="shared" si="12"/>
        <v/>
      </c>
    </row>
    <row r="47" spans="1:60" ht="13.5" thickBot="1">
      <c r="A47" s="261" t="s">
        <v>33</v>
      </c>
      <c r="B47" s="262"/>
      <c r="C47" s="262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X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42" t="str">
        <f t="shared" si="15"/>
        <v/>
      </c>
      <c r="W47" s="178" t="str">
        <f t="shared" si="15"/>
        <v/>
      </c>
      <c r="X47" s="281" t="str">
        <f t="shared" si="15"/>
        <v/>
      </c>
      <c r="Y47" s="282"/>
      <c r="Z47" s="56"/>
      <c r="AA47" s="43" t="str">
        <f>IF(Fehler&gt;0,"!",IF(ISERROR(AVERAGE(AA12:AA46)),"",AVERAGE(AA12:AA46)))</f>
        <v/>
      </c>
      <c r="AB47" s="56"/>
      <c r="AC47" s="43" t="str">
        <f>IF(Fehler&gt;0,"!",IF(ISERROR(AVERAGE(AC12:AC46)),"",AVERAGE(AC12:AC46)))</f>
        <v/>
      </c>
      <c r="AD47" s="281" t="str">
        <f>IF(Fehler&gt;0,"!",IF(ISERROR(AVERAGE(AD12:AD46)),"",AVERAGE(AD12:AD46)))</f>
        <v/>
      </c>
      <c r="AE47" s="282"/>
      <c r="AF47" s="43" t="str">
        <f>IF(Fehler&gt;0,"!",IF(ISERROR(AVERAGE(AF12:AF46)),"",AVERAGE(AF12:AF46)))</f>
        <v/>
      </c>
      <c r="AG47" s="43" t="str">
        <f>IF(Fehler&gt;0,"!",IF(ISERROR(AVERAGE(AG12:AG46)),"",AVERAGE(AG12:AG46)))</f>
        <v/>
      </c>
      <c r="AH47" s="43" t="str">
        <f>IF(Fehler&gt;0,"!",IF(ISERROR(AVERAGE(AH12:AH46)),"",AVERAGE(AH12:AH46)))</f>
        <v/>
      </c>
      <c r="AI47" s="43" t="str">
        <f>IF(Fehler&gt;0,"Eingabefehler",IF(ISERROR(AVERAGE(AI12:AI46)),"",AVERAGE(AI12:AI46)))</f>
        <v/>
      </c>
      <c r="AJ47" s="5"/>
      <c r="AK47" s="44" t="str">
        <f>IF(ISERROR(AVERAGE(AK12:AK46)),"",AVERAGE(AK12:AK46))</f>
        <v/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BC47" s="1" t="s">
        <v>14</v>
      </c>
      <c r="BD47" s="1">
        <v>1</v>
      </c>
      <c r="BE47" s="58" t="str">
        <f>IF(BE$11=AB12,IF(AC12&gt;BE$10,"EF",AC12),"")</f>
        <v/>
      </c>
      <c r="BF47" s="58" t="str">
        <f>IF(BF$11=AB12,IF(AC12&gt;BF$10,"EF",AC12),"")</f>
        <v/>
      </c>
      <c r="BG47" s="58" t="str">
        <f>IF(BG$11=AB12,IF(AC12&gt;BG$10,"EF",AC12),"")</f>
        <v/>
      </c>
      <c r="BH47" s="58" t="str">
        <f>IF(BH$11=AB12,IF(AC12&gt;BH$10,"EF",AC12),"")</f>
        <v/>
      </c>
    </row>
    <row r="48" spans="1:60">
      <c r="E48" s="1"/>
      <c r="F48" s="1"/>
      <c r="BD48" s="1">
        <v>2</v>
      </c>
      <c r="BE48" s="58" t="str">
        <f t="shared" ref="BE48:BE81" si="16">IF(BE$11=AB13,IF(AC13&gt;BE$10,"EF",AC13),"")</f>
        <v/>
      </c>
      <c r="BF48" s="58" t="str">
        <f t="shared" ref="BF48:BF81" si="17">IF(BF$11=AB13,IF(AC13&gt;BF$10,"EF",AC13),"")</f>
        <v/>
      </c>
      <c r="BG48" s="58" t="str">
        <f t="shared" ref="BG48:BG81" si="18">IF(BG$11=AB13,IF(AC13&gt;BG$10,"EF",AC13),"")</f>
        <v/>
      </c>
      <c r="BH48" s="58" t="str">
        <f t="shared" ref="BH48:BH81" si="19">IF(BH$11=AB13,IF(AC13&gt;BH$10,"EF",AC13),"")</f>
        <v/>
      </c>
    </row>
    <row r="49" spans="1:60">
      <c r="H49" s="30"/>
      <c r="I49" s="30"/>
      <c r="J49" s="30"/>
      <c r="K49" s="30"/>
      <c r="BD49" s="1">
        <v>3</v>
      </c>
      <c r="BE49" s="58" t="str">
        <f t="shared" si="16"/>
        <v/>
      </c>
      <c r="BF49" s="58" t="str">
        <f t="shared" si="17"/>
        <v/>
      </c>
      <c r="BG49" s="58" t="str">
        <f t="shared" si="18"/>
        <v/>
      </c>
      <c r="BH49" s="58" t="str">
        <f t="shared" si="19"/>
        <v/>
      </c>
    </row>
    <row r="50" spans="1:60">
      <c r="F50" s="28"/>
      <c r="G50" s="29"/>
      <c r="H50" s="30"/>
      <c r="I50" s="30"/>
      <c r="J50" s="30"/>
      <c r="K50" s="30"/>
      <c r="AL50" s="6"/>
      <c r="BD50" s="1">
        <v>4</v>
      </c>
      <c r="BE50" s="58" t="str">
        <f t="shared" si="16"/>
        <v/>
      </c>
      <c r="BF50" s="58" t="str">
        <f t="shared" si="17"/>
        <v/>
      </c>
      <c r="BG50" s="58" t="str">
        <f t="shared" si="18"/>
        <v/>
      </c>
      <c r="BH50" s="58" t="str">
        <f t="shared" si="19"/>
        <v/>
      </c>
    </row>
    <row r="51" spans="1:60">
      <c r="BD51" s="1">
        <v>5</v>
      </c>
      <c r="BE51" s="58" t="str">
        <f t="shared" si="16"/>
        <v/>
      </c>
      <c r="BF51" s="58" t="str">
        <f t="shared" si="17"/>
        <v/>
      </c>
      <c r="BG51" s="58" t="str">
        <f t="shared" si="18"/>
        <v/>
      </c>
      <c r="BH51" s="58" t="str">
        <f t="shared" si="19"/>
        <v/>
      </c>
    </row>
    <row r="52" spans="1:60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W52" si="24">IF(U12&gt;Punkte,1,0)</f>
        <v>0</v>
      </c>
      <c r="V52" s="1">
        <f t="shared" ref="V52" si="25">IF(V12&gt;Punkte,1,0)</f>
        <v>0</v>
      </c>
      <c r="W52" s="1">
        <f t="shared" si="24"/>
        <v>0</v>
      </c>
      <c r="X52" s="1">
        <f>SUM(F52:W52)</f>
        <v>0</v>
      </c>
      <c r="Y52" s="1"/>
      <c r="Z52"/>
      <c r="AA52" s="1">
        <f>IF(AA12&gt;AA$11,1,0)</f>
        <v>0</v>
      </c>
      <c r="AB52"/>
      <c r="AC52" s="1">
        <f>IF(AC12&gt;AC$11,1,0)</f>
        <v>0</v>
      </c>
      <c r="AD52" s="1">
        <f>SUM(AA52:AC52)</f>
        <v>0</v>
      </c>
      <c r="AE52" s="1"/>
      <c r="AF52" s="1">
        <f>E52</f>
        <v>0</v>
      </c>
      <c r="AG52" s="1">
        <f>X52</f>
        <v>0</v>
      </c>
      <c r="AH52" s="1">
        <f>AD52</f>
        <v>0</v>
      </c>
      <c r="AI52" s="40">
        <f>SUM(E52:AH52)</f>
        <v>0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BC52" s="14"/>
      <c r="BD52" s="1">
        <v>6</v>
      </c>
      <c r="BE52" s="58" t="str">
        <f t="shared" si="16"/>
        <v/>
      </c>
      <c r="BF52" s="58" t="str">
        <f t="shared" si="17"/>
        <v/>
      </c>
      <c r="BG52" s="58" t="str">
        <f t="shared" si="18"/>
        <v/>
      </c>
      <c r="BH52" s="58" t="str">
        <f t="shared" si="19"/>
        <v/>
      </c>
    </row>
    <row r="53" spans="1:60" hidden="1">
      <c r="E53" s="1">
        <f t="shared" ref="E53:E86" si="26">IF(E13&gt;Punkte,1,0)</f>
        <v>0</v>
      </c>
      <c r="F53" s="1">
        <f t="shared" ref="F53:M62" si="27">IF(F13&gt;Punkte,1,0)</f>
        <v>0</v>
      </c>
      <c r="G53" s="1">
        <f t="shared" si="27"/>
        <v>0</v>
      </c>
      <c r="H53" s="1">
        <f t="shared" si="27"/>
        <v>0</v>
      </c>
      <c r="I53" s="1">
        <f t="shared" si="27"/>
        <v>0</v>
      </c>
      <c r="J53" s="1">
        <f t="shared" si="27"/>
        <v>0</v>
      </c>
      <c r="K53" s="1">
        <f t="shared" si="27"/>
        <v>0</v>
      </c>
      <c r="L53" s="1">
        <f t="shared" si="27"/>
        <v>0</v>
      </c>
      <c r="M53" s="1">
        <f t="shared" si="27"/>
        <v>0</v>
      </c>
      <c r="N53" s="1">
        <f t="shared" ref="N53" si="28">IF(N13&gt;Punkte,1,0)</f>
        <v>0</v>
      </c>
      <c r="O53" s="1">
        <f t="shared" ref="O53:R69" si="29">IF(O13&gt;Punkte,1,0)</f>
        <v>0</v>
      </c>
      <c r="P53" s="1">
        <f t="shared" si="29"/>
        <v>0</v>
      </c>
      <c r="Q53" s="1">
        <f t="shared" ref="Q53" si="30">IF(Q13&gt;Punkte,1,0)</f>
        <v>0</v>
      </c>
      <c r="R53" s="1">
        <f t="shared" si="29"/>
        <v>0</v>
      </c>
      <c r="S53" s="1">
        <f t="shared" si="23"/>
        <v>0</v>
      </c>
      <c r="T53" s="1">
        <f t="shared" ref="T53:U69" si="31">IF(T13&gt;Punkte,1,0)</f>
        <v>0</v>
      </c>
      <c r="U53" s="1">
        <f t="shared" si="31"/>
        <v>0</v>
      </c>
      <c r="V53" s="1">
        <f t="shared" ref="V53" si="32">IF(V13&gt;Punkte,1,0)</f>
        <v>0</v>
      </c>
      <c r="W53" s="1">
        <f t="shared" ref="W53" si="33">IF(W13&gt;Punkte,1,0)</f>
        <v>0</v>
      </c>
      <c r="X53" s="1">
        <f t="shared" ref="X53:X86" si="34">SUM(F53:W53)</f>
        <v>0</v>
      </c>
      <c r="Y53" s="1"/>
      <c r="AA53" s="1">
        <f t="shared" ref="AA53:AC86" si="35">IF(AA13&gt;AA$11,1,0)</f>
        <v>0</v>
      </c>
      <c r="AC53" s="1">
        <f t="shared" si="35"/>
        <v>0</v>
      </c>
      <c r="AD53" s="1">
        <f t="shared" ref="AD53:AD86" si="36">SUM(AA53:AC53)</f>
        <v>0</v>
      </c>
      <c r="AE53" s="1"/>
      <c r="AF53" s="1">
        <f t="shared" ref="AF53:AF86" si="37">E53</f>
        <v>0</v>
      </c>
      <c r="AG53" s="1">
        <f t="shared" ref="AG53:AG86" si="38">X53</f>
        <v>0</v>
      </c>
      <c r="AH53" s="1">
        <f t="shared" ref="AH53:AH86" si="39">AD53</f>
        <v>0</v>
      </c>
      <c r="AI53" s="40">
        <f t="shared" ref="AI53:AI87" si="40">SUM(E53:AH53)</f>
        <v>0</v>
      </c>
      <c r="BD53" s="1">
        <v>7</v>
      </c>
      <c r="BE53" s="58" t="str">
        <f t="shared" si="16"/>
        <v/>
      </c>
      <c r="BF53" s="58" t="str">
        <f t="shared" si="17"/>
        <v/>
      </c>
      <c r="BG53" s="58" t="str">
        <f t="shared" si="18"/>
        <v/>
      </c>
      <c r="BH53" s="58" t="str">
        <f t="shared" si="19"/>
        <v/>
      </c>
    </row>
    <row r="54" spans="1:60" hidden="1">
      <c r="E54" s="1">
        <f t="shared" si="26"/>
        <v>0</v>
      </c>
      <c r="F54" s="1">
        <f t="shared" si="27"/>
        <v>0</v>
      </c>
      <c r="G54" s="1">
        <f t="shared" si="27"/>
        <v>0</v>
      </c>
      <c r="H54" s="1">
        <f t="shared" si="27"/>
        <v>0</v>
      </c>
      <c r="I54" s="1">
        <f t="shared" si="27"/>
        <v>0</v>
      </c>
      <c r="J54" s="1">
        <f t="shared" si="27"/>
        <v>0</v>
      </c>
      <c r="K54" s="1">
        <f t="shared" si="27"/>
        <v>0</v>
      </c>
      <c r="L54" s="1">
        <f t="shared" si="27"/>
        <v>0</v>
      </c>
      <c r="M54" s="1">
        <f t="shared" si="27"/>
        <v>0</v>
      </c>
      <c r="N54" s="1">
        <f t="shared" ref="N54" si="41">IF(N14&gt;Punkte,1,0)</f>
        <v>0</v>
      </c>
      <c r="O54" s="1">
        <f t="shared" si="29"/>
        <v>0</v>
      </c>
      <c r="P54" s="1">
        <f t="shared" si="29"/>
        <v>0</v>
      </c>
      <c r="Q54" s="1">
        <f t="shared" ref="Q54" si="42">IF(Q14&gt;Punkte,1,0)</f>
        <v>0</v>
      </c>
      <c r="R54" s="1">
        <f t="shared" si="29"/>
        <v>0</v>
      </c>
      <c r="S54" s="1">
        <f t="shared" si="23"/>
        <v>0</v>
      </c>
      <c r="T54" s="1">
        <f t="shared" si="31"/>
        <v>0</v>
      </c>
      <c r="U54" s="1">
        <f t="shared" si="31"/>
        <v>0</v>
      </c>
      <c r="V54" s="1">
        <f t="shared" ref="V54" si="43">IF(V14&gt;Punkte,1,0)</f>
        <v>0</v>
      </c>
      <c r="W54" s="1">
        <f t="shared" ref="W54" si="44">IF(W14&gt;Punkte,1,0)</f>
        <v>0</v>
      </c>
      <c r="X54" s="1">
        <f t="shared" si="34"/>
        <v>0</v>
      </c>
      <c r="Y54" s="1"/>
      <c r="AA54" s="1">
        <f t="shared" si="35"/>
        <v>0</v>
      </c>
      <c r="AC54" s="1">
        <f t="shared" si="35"/>
        <v>0</v>
      </c>
      <c r="AD54" s="1">
        <f t="shared" si="36"/>
        <v>0</v>
      </c>
      <c r="AE54" s="1"/>
      <c r="AF54" s="1">
        <f t="shared" si="37"/>
        <v>0</v>
      </c>
      <c r="AG54" s="1">
        <f t="shared" si="38"/>
        <v>0</v>
      </c>
      <c r="AH54" s="1">
        <f t="shared" si="39"/>
        <v>0</v>
      </c>
      <c r="AI54" s="40">
        <f t="shared" si="40"/>
        <v>0</v>
      </c>
      <c r="BD54" s="1">
        <v>8</v>
      </c>
      <c r="BE54" s="58" t="str">
        <f t="shared" si="16"/>
        <v/>
      </c>
      <c r="BF54" s="58" t="str">
        <f t="shared" si="17"/>
        <v/>
      </c>
      <c r="BG54" s="58" t="str">
        <f t="shared" si="18"/>
        <v/>
      </c>
      <c r="BH54" s="58" t="str">
        <f t="shared" si="19"/>
        <v/>
      </c>
    </row>
    <row r="55" spans="1:60" hidden="1">
      <c r="E55" s="1">
        <f t="shared" si="26"/>
        <v>0</v>
      </c>
      <c r="F55" s="1">
        <f t="shared" si="27"/>
        <v>0</v>
      </c>
      <c r="G55" s="1">
        <f t="shared" si="27"/>
        <v>0</v>
      </c>
      <c r="H55" s="1">
        <f t="shared" si="27"/>
        <v>0</v>
      </c>
      <c r="I55" s="1">
        <f t="shared" si="27"/>
        <v>0</v>
      </c>
      <c r="J55" s="1">
        <f t="shared" si="27"/>
        <v>0</v>
      </c>
      <c r="K55" s="1">
        <f t="shared" si="27"/>
        <v>0</v>
      </c>
      <c r="L55" s="1">
        <f t="shared" si="27"/>
        <v>0</v>
      </c>
      <c r="M55" s="1">
        <f t="shared" si="27"/>
        <v>0</v>
      </c>
      <c r="N55" s="1">
        <f t="shared" ref="N55" si="45">IF(N15&gt;Punkte,1,0)</f>
        <v>0</v>
      </c>
      <c r="O55" s="1">
        <f t="shared" si="29"/>
        <v>0</v>
      </c>
      <c r="P55" s="1">
        <f t="shared" si="29"/>
        <v>0</v>
      </c>
      <c r="Q55" s="1">
        <f t="shared" ref="Q55" si="46">IF(Q15&gt;Punkte,1,0)</f>
        <v>0</v>
      </c>
      <c r="R55" s="1">
        <f t="shared" si="29"/>
        <v>0</v>
      </c>
      <c r="S55" s="1">
        <f t="shared" si="23"/>
        <v>0</v>
      </c>
      <c r="T55" s="1">
        <f t="shared" si="31"/>
        <v>0</v>
      </c>
      <c r="U55" s="1">
        <f t="shared" si="31"/>
        <v>0</v>
      </c>
      <c r="V55" s="1">
        <f t="shared" ref="V55" si="47">IF(V15&gt;Punkte,1,0)</f>
        <v>0</v>
      </c>
      <c r="W55" s="1">
        <f t="shared" ref="W55" si="48">IF(W15&gt;Punkte,1,0)</f>
        <v>0</v>
      </c>
      <c r="X55" s="1">
        <f t="shared" si="34"/>
        <v>0</v>
      </c>
      <c r="Y55" s="1"/>
      <c r="AA55" s="1">
        <f t="shared" si="35"/>
        <v>0</v>
      </c>
      <c r="AC55" s="1">
        <f t="shared" si="35"/>
        <v>0</v>
      </c>
      <c r="AD55" s="1">
        <f t="shared" si="36"/>
        <v>0</v>
      </c>
      <c r="AE55" s="1"/>
      <c r="AF55" s="1">
        <f t="shared" si="37"/>
        <v>0</v>
      </c>
      <c r="AG55" s="1">
        <f t="shared" si="38"/>
        <v>0</v>
      </c>
      <c r="AH55" s="1">
        <f t="shared" si="39"/>
        <v>0</v>
      </c>
      <c r="AI55" s="40">
        <f t="shared" si="40"/>
        <v>0</v>
      </c>
      <c r="BD55" s="1">
        <v>9</v>
      </c>
      <c r="BE55" s="58" t="str">
        <f t="shared" si="16"/>
        <v/>
      </c>
      <c r="BF55" s="58" t="str">
        <f t="shared" si="17"/>
        <v/>
      </c>
      <c r="BG55" s="58" t="str">
        <f t="shared" si="18"/>
        <v/>
      </c>
      <c r="BH55" s="58" t="str">
        <f t="shared" si="19"/>
        <v/>
      </c>
    </row>
    <row r="56" spans="1:60" hidden="1">
      <c r="E56" s="1">
        <f t="shared" si="26"/>
        <v>0</v>
      </c>
      <c r="F56" s="1">
        <f t="shared" si="27"/>
        <v>0</v>
      </c>
      <c r="G56" s="1">
        <f t="shared" si="27"/>
        <v>0</v>
      </c>
      <c r="H56" s="1">
        <f t="shared" si="27"/>
        <v>0</v>
      </c>
      <c r="I56" s="1">
        <f t="shared" si="27"/>
        <v>0</v>
      </c>
      <c r="J56" s="1">
        <f t="shared" si="27"/>
        <v>0</v>
      </c>
      <c r="K56" s="1">
        <f t="shared" si="27"/>
        <v>0</v>
      </c>
      <c r="L56" s="1">
        <f t="shared" si="27"/>
        <v>0</v>
      </c>
      <c r="M56" s="1">
        <f t="shared" si="27"/>
        <v>0</v>
      </c>
      <c r="N56" s="1">
        <f t="shared" ref="N56" si="49">IF(N16&gt;Punkte,1,0)</f>
        <v>0</v>
      </c>
      <c r="O56" s="1">
        <f t="shared" si="29"/>
        <v>0</v>
      </c>
      <c r="P56" s="1">
        <f t="shared" si="29"/>
        <v>0</v>
      </c>
      <c r="Q56" s="1">
        <f t="shared" ref="Q56" si="50">IF(Q16&gt;Punkte,1,0)</f>
        <v>0</v>
      </c>
      <c r="R56" s="1">
        <f t="shared" si="29"/>
        <v>0</v>
      </c>
      <c r="S56" s="1">
        <f t="shared" si="23"/>
        <v>0</v>
      </c>
      <c r="T56" s="1">
        <f t="shared" si="31"/>
        <v>0</v>
      </c>
      <c r="U56" s="1">
        <f t="shared" si="31"/>
        <v>0</v>
      </c>
      <c r="V56" s="1">
        <f t="shared" ref="V56" si="51">IF(V16&gt;Punkte,1,0)</f>
        <v>0</v>
      </c>
      <c r="W56" s="1">
        <f t="shared" ref="W56" si="52">IF(W16&gt;Punkte,1,0)</f>
        <v>0</v>
      </c>
      <c r="X56" s="1">
        <f t="shared" si="34"/>
        <v>0</v>
      </c>
      <c r="Y56" s="1"/>
      <c r="AA56" s="1">
        <f t="shared" si="35"/>
        <v>0</v>
      </c>
      <c r="AC56" s="1">
        <f t="shared" si="35"/>
        <v>0</v>
      </c>
      <c r="AD56" s="1">
        <f t="shared" si="36"/>
        <v>0</v>
      </c>
      <c r="AE56" s="1"/>
      <c r="AF56" s="1">
        <f t="shared" si="37"/>
        <v>0</v>
      </c>
      <c r="AG56" s="1">
        <f t="shared" si="38"/>
        <v>0</v>
      </c>
      <c r="AH56" s="1">
        <f t="shared" si="39"/>
        <v>0</v>
      </c>
      <c r="AI56" s="40">
        <f t="shared" si="40"/>
        <v>0</v>
      </c>
      <c r="BD56" s="1">
        <v>10</v>
      </c>
      <c r="BE56" s="58" t="str">
        <f t="shared" si="16"/>
        <v/>
      </c>
      <c r="BF56" s="58" t="str">
        <f t="shared" si="17"/>
        <v/>
      </c>
      <c r="BG56" s="58" t="str">
        <f t="shared" si="18"/>
        <v/>
      </c>
      <c r="BH56" s="58" t="str">
        <f t="shared" si="19"/>
        <v/>
      </c>
    </row>
    <row r="57" spans="1:60" hidden="1">
      <c r="E57" s="1">
        <f t="shared" si="26"/>
        <v>0</v>
      </c>
      <c r="F57" s="1">
        <f t="shared" si="27"/>
        <v>0</v>
      </c>
      <c r="G57" s="1">
        <f t="shared" si="27"/>
        <v>0</v>
      </c>
      <c r="H57" s="1">
        <f t="shared" si="27"/>
        <v>0</v>
      </c>
      <c r="I57" s="1">
        <f t="shared" si="27"/>
        <v>0</v>
      </c>
      <c r="J57" s="1">
        <f t="shared" si="27"/>
        <v>0</v>
      </c>
      <c r="K57" s="1">
        <f t="shared" si="27"/>
        <v>0</v>
      </c>
      <c r="L57" s="1">
        <f t="shared" si="27"/>
        <v>0</v>
      </c>
      <c r="M57" s="1">
        <f t="shared" si="27"/>
        <v>0</v>
      </c>
      <c r="N57" s="1">
        <f t="shared" ref="N57" si="53">IF(N17&gt;Punkte,1,0)</f>
        <v>0</v>
      </c>
      <c r="O57" s="1">
        <f t="shared" si="29"/>
        <v>0</v>
      </c>
      <c r="P57" s="1">
        <f t="shared" si="29"/>
        <v>0</v>
      </c>
      <c r="Q57" s="1">
        <f t="shared" ref="Q57" si="54">IF(Q17&gt;Punkte,1,0)</f>
        <v>0</v>
      </c>
      <c r="R57" s="1">
        <f t="shared" si="29"/>
        <v>0</v>
      </c>
      <c r="S57" s="1">
        <f t="shared" si="23"/>
        <v>0</v>
      </c>
      <c r="T57" s="1">
        <f t="shared" si="31"/>
        <v>0</v>
      </c>
      <c r="U57" s="1">
        <f t="shared" si="31"/>
        <v>0</v>
      </c>
      <c r="V57" s="1">
        <f t="shared" ref="V57" si="55">IF(V17&gt;Punkte,1,0)</f>
        <v>0</v>
      </c>
      <c r="W57" s="1">
        <f t="shared" ref="W57" si="56">IF(W17&gt;Punkte,1,0)</f>
        <v>0</v>
      </c>
      <c r="X57" s="1">
        <f t="shared" si="34"/>
        <v>0</v>
      </c>
      <c r="Y57" s="1"/>
      <c r="AA57" s="1">
        <f t="shared" si="35"/>
        <v>0</v>
      </c>
      <c r="AC57" s="1">
        <f t="shared" si="35"/>
        <v>0</v>
      </c>
      <c r="AD57" s="1">
        <f t="shared" si="36"/>
        <v>0</v>
      </c>
      <c r="AE57" s="1"/>
      <c r="AF57" s="1">
        <f t="shared" si="37"/>
        <v>0</v>
      </c>
      <c r="AG57" s="1">
        <f t="shared" si="38"/>
        <v>0</v>
      </c>
      <c r="AH57" s="1">
        <f t="shared" si="39"/>
        <v>0</v>
      </c>
      <c r="AI57" s="40">
        <f t="shared" si="40"/>
        <v>0</v>
      </c>
      <c r="BD57" s="1">
        <v>11</v>
      </c>
      <c r="BE57" s="58" t="str">
        <f t="shared" si="16"/>
        <v/>
      </c>
      <c r="BF57" s="58" t="str">
        <f t="shared" si="17"/>
        <v/>
      </c>
      <c r="BG57" s="58" t="str">
        <f t="shared" si="18"/>
        <v/>
      </c>
      <c r="BH57" s="58" t="str">
        <f t="shared" si="19"/>
        <v/>
      </c>
    </row>
    <row r="58" spans="1:60" hidden="1">
      <c r="E58" s="1">
        <f t="shared" si="26"/>
        <v>0</v>
      </c>
      <c r="F58" s="1">
        <f t="shared" si="27"/>
        <v>0</v>
      </c>
      <c r="G58" s="1">
        <f t="shared" si="27"/>
        <v>0</v>
      </c>
      <c r="H58" s="1">
        <f t="shared" si="27"/>
        <v>0</v>
      </c>
      <c r="I58" s="1">
        <f t="shared" si="27"/>
        <v>0</v>
      </c>
      <c r="J58" s="1">
        <f t="shared" si="27"/>
        <v>0</v>
      </c>
      <c r="K58" s="1">
        <f t="shared" si="27"/>
        <v>0</v>
      </c>
      <c r="L58" s="1">
        <f t="shared" si="27"/>
        <v>0</v>
      </c>
      <c r="M58" s="1">
        <f t="shared" si="27"/>
        <v>0</v>
      </c>
      <c r="N58" s="1">
        <f t="shared" ref="N58" si="57">IF(N18&gt;Punkte,1,0)</f>
        <v>0</v>
      </c>
      <c r="O58" s="1">
        <f t="shared" si="29"/>
        <v>0</v>
      </c>
      <c r="P58" s="1">
        <f t="shared" si="29"/>
        <v>0</v>
      </c>
      <c r="Q58" s="1">
        <f t="shared" ref="Q58" si="58">IF(Q18&gt;Punkte,1,0)</f>
        <v>0</v>
      </c>
      <c r="R58" s="1">
        <f t="shared" si="29"/>
        <v>0</v>
      </c>
      <c r="S58" s="1">
        <f t="shared" si="23"/>
        <v>0</v>
      </c>
      <c r="T58" s="1">
        <f t="shared" si="31"/>
        <v>0</v>
      </c>
      <c r="U58" s="1">
        <f t="shared" si="31"/>
        <v>0</v>
      </c>
      <c r="V58" s="1">
        <f t="shared" ref="V58" si="59">IF(V18&gt;Punkte,1,0)</f>
        <v>0</v>
      </c>
      <c r="W58" s="1">
        <f t="shared" ref="W58" si="60">IF(W18&gt;Punkte,1,0)</f>
        <v>0</v>
      </c>
      <c r="X58" s="1">
        <f t="shared" si="34"/>
        <v>0</v>
      </c>
      <c r="Y58" s="1"/>
      <c r="AA58" s="1">
        <f t="shared" si="35"/>
        <v>0</v>
      </c>
      <c r="AC58" s="1">
        <f t="shared" si="35"/>
        <v>0</v>
      </c>
      <c r="AD58" s="1">
        <f t="shared" si="36"/>
        <v>0</v>
      </c>
      <c r="AE58" s="1"/>
      <c r="AF58" s="1">
        <f t="shared" si="37"/>
        <v>0</v>
      </c>
      <c r="AG58" s="1">
        <f t="shared" si="38"/>
        <v>0</v>
      </c>
      <c r="AH58" s="1">
        <f t="shared" si="39"/>
        <v>0</v>
      </c>
      <c r="AI58" s="40">
        <f t="shared" si="40"/>
        <v>0</v>
      </c>
      <c r="BD58" s="1">
        <v>12</v>
      </c>
      <c r="BE58" s="58" t="str">
        <f t="shared" si="16"/>
        <v/>
      </c>
      <c r="BF58" s="58" t="str">
        <f t="shared" si="17"/>
        <v/>
      </c>
      <c r="BG58" s="58" t="str">
        <f t="shared" si="18"/>
        <v/>
      </c>
      <c r="BH58" s="58" t="str">
        <f t="shared" si="19"/>
        <v/>
      </c>
    </row>
    <row r="59" spans="1:60" hidden="1">
      <c r="E59" s="1">
        <f t="shared" si="26"/>
        <v>0</v>
      </c>
      <c r="F59" s="1">
        <f t="shared" si="27"/>
        <v>0</v>
      </c>
      <c r="G59" s="1">
        <f t="shared" si="27"/>
        <v>0</v>
      </c>
      <c r="H59" s="1">
        <f t="shared" si="27"/>
        <v>0</v>
      </c>
      <c r="I59" s="1">
        <f t="shared" si="27"/>
        <v>0</v>
      </c>
      <c r="J59" s="1">
        <f t="shared" si="27"/>
        <v>0</v>
      </c>
      <c r="K59" s="1">
        <f t="shared" si="27"/>
        <v>0</v>
      </c>
      <c r="L59" s="1">
        <f t="shared" si="27"/>
        <v>0</v>
      </c>
      <c r="M59" s="1">
        <f t="shared" si="27"/>
        <v>0</v>
      </c>
      <c r="N59" s="1">
        <f t="shared" ref="N59" si="61">IF(N19&gt;Punkte,1,0)</f>
        <v>0</v>
      </c>
      <c r="O59" s="1">
        <f t="shared" si="29"/>
        <v>0</v>
      </c>
      <c r="P59" s="1">
        <f t="shared" si="29"/>
        <v>0</v>
      </c>
      <c r="Q59" s="1">
        <f t="shared" ref="Q59" si="62">IF(Q19&gt;Punkte,1,0)</f>
        <v>0</v>
      </c>
      <c r="R59" s="1">
        <f t="shared" si="29"/>
        <v>0</v>
      </c>
      <c r="S59" s="1">
        <f t="shared" si="23"/>
        <v>0</v>
      </c>
      <c r="T59" s="1">
        <f t="shared" si="31"/>
        <v>0</v>
      </c>
      <c r="U59" s="1">
        <f t="shared" si="31"/>
        <v>0</v>
      </c>
      <c r="V59" s="1">
        <f t="shared" ref="V59" si="63">IF(V19&gt;Punkte,1,0)</f>
        <v>0</v>
      </c>
      <c r="W59" s="1">
        <f t="shared" ref="W59" si="64">IF(W19&gt;Punkte,1,0)</f>
        <v>0</v>
      </c>
      <c r="X59" s="1">
        <f t="shared" si="34"/>
        <v>0</v>
      </c>
      <c r="Y59" s="1"/>
      <c r="AA59" s="1">
        <f t="shared" si="35"/>
        <v>0</v>
      </c>
      <c r="AC59" s="1">
        <f t="shared" si="35"/>
        <v>0</v>
      </c>
      <c r="AD59" s="1">
        <f t="shared" si="36"/>
        <v>0</v>
      </c>
      <c r="AE59" s="1"/>
      <c r="AF59" s="1">
        <f t="shared" si="37"/>
        <v>0</v>
      </c>
      <c r="AG59" s="1">
        <f t="shared" si="38"/>
        <v>0</v>
      </c>
      <c r="AH59" s="1">
        <f t="shared" si="39"/>
        <v>0</v>
      </c>
      <c r="AI59" s="40">
        <f t="shared" si="40"/>
        <v>0</v>
      </c>
      <c r="BD59" s="1">
        <v>13</v>
      </c>
      <c r="BE59" s="58" t="str">
        <f t="shared" si="16"/>
        <v/>
      </c>
      <c r="BF59" s="58" t="str">
        <f t="shared" si="17"/>
        <v/>
      </c>
      <c r="BG59" s="58" t="str">
        <f t="shared" si="18"/>
        <v/>
      </c>
      <c r="BH59" s="58" t="str">
        <f t="shared" si="19"/>
        <v/>
      </c>
    </row>
    <row r="60" spans="1:60" hidden="1">
      <c r="E60" s="1">
        <f t="shared" si="26"/>
        <v>0</v>
      </c>
      <c r="F60" s="1">
        <f t="shared" si="27"/>
        <v>0</v>
      </c>
      <c r="G60" s="1">
        <f t="shared" si="27"/>
        <v>0</v>
      </c>
      <c r="H60" s="1">
        <f t="shared" si="27"/>
        <v>0</v>
      </c>
      <c r="I60" s="1">
        <f t="shared" si="27"/>
        <v>0</v>
      </c>
      <c r="J60" s="1">
        <f t="shared" si="27"/>
        <v>0</v>
      </c>
      <c r="K60" s="1">
        <f t="shared" si="27"/>
        <v>0</v>
      </c>
      <c r="L60" s="1">
        <f t="shared" si="27"/>
        <v>0</v>
      </c>
      <c r="M60" s="1">
        <f t="shared" si="27"/>
        <v>0</v>
      </c>
      <c r="N60" s="1">
        <f t="shared" ref="N60" si="65">IF(N20&gt;Punkte,1,0)</f>
        <v>0</v>
      </c>
      <c r="O60" s="1">
        <f t="shared" si="29"/>
        <v>0</v>
      </c>
      <c r="P60" s="1">
        <f t="shared" si="29"/>
        <v>0</v>
      </c>
      <c r="Q60" s="1">
        <f t="shared" ref="Q60" si="66">IF(Q20&gt;Punkte,1,0)</f>
        <v>0</v>
      </c>
      <c r="R60" s="1">
        <f t="shared" si="29"/>
        <v>0</v>
      </c>
      <c r="S60" s="1">
        <f t="shared" si="23"/>
        <v>0</v>
      </c>
      <c r="T60" s="1">
        <f t="shared" si="31"/>
        <v>0</v>
      </c>
      <c r="U60" s="1">
        <f t="shared" si="31"/>
        <v>0</v>
      </c>
      <c r="V60" s="1">
        <f t="shared" ref="V60" si="67">IF(V20&gt;Punkte,1,0)</f>
        <v>0</v>
      </c>
      <c r="W60" s="1">
        <f t="shared" ref="W60" si="68">IF(W20&gt;Punkte,1,0)</f>
        <v>0</v>
      </c>
      <c r="X60" s="1">
        <f t="shared" si="34"/>
        <v>0</v>
      </c>
      <c r="Y60" s="1"/>
      <c r="AA60" s="1">
        <f t="shared" si="35"/>
        <v>0</v>
      </c>
      <c r="AC60" s="1">
        <f t="shared" si="35"/>
        <v>0</v>
      </c>
      <c r="AD60" s="1">
        <f t="shared" si="36"/>
        <v>0</v>
      </c>
      <c r="AE60" s="1"/>
      <c r="AF60" s="1">
        <f t="shared" si="37"/>
        <v>0</v>
      </c>
      <c r="AG60" s="1">
        <f t="shared" si="38"/>
        <v>0</v>
      </c>
      <c r="AH60" s="1">
        <f t="shared" si="39"/>
        <v>0</v>
      </c>
      <c r="AI60" s="40">
        <f t="shared" si="40"/>
        <v>0</v>
      </c>
      <c r="BD60" s="1">
        <v>14</v>
      </c>
      <c r="BE60" s="58" t="str">
        <f t="shared" si="16"/>
        <v/>
      </c>
      <c r="BF60" s="58" t="str">
        <f t="shared" si="17"/>
        <v/>
      </c>
      <c r="BG60" s="58" t="str">
        <f t="shared" si="18"/>
        <v/>
      </c>
      <c r="BH60" s="58" t="str">
        <f t="shared" si="19"/>
        <v/>
      </c>
    </row>
    <row r="61" spans="1:60" hidden="1">
      <c r="E61" s="1">
        <f t="shared" si="26"/>
        <v>0</v>
      </c>
      <c r="F61" s="1">
        <f t="shared" si="27"/>
        <v>0</v>
      </c>
      <c r="G61" s="1">
        <f t="shared" si="27"/>
        <v>0</v>
      </c>
      <c r="H61" s="1">
        <f t="shared" si="27"/>
        <v>0</v>
      </c>
      <c r="I61" s="1">
        <f t="shared" si="27"/>
        <v>0</v>
      </c>
      <c r="J61" s="1">
        <f t="shared" si="27"/>
        <v>0</v>
      </c>
      <c r="K61" s="1">
        <f t="shared" si="27"/>
        <v>0</v>
      </c>
      <c r="L61" s="1">
        <f t="shared" si="27"/>
        <v>0</v>
      </c>
      <c r="M61" s="1">
        <f t="shared" si="27"/>
        <v>0</v>
      </c>
      <c r="N61" s="1">
        <f t="shared" ref="N61" si="69">IF(N21&gt;Punkte,1,0)</f>
        <v>0</v>
      </c>
      <c r="O61" s="1">
        <f t="shared" si="29"/>
        <v>0</v>
      </c>
      <c r="P61" s="1">
        <f t="shared" si="29"/>
        <v>0</v>
      </c>
      <c r="Q61" s="1">
        <f t="shared" ref="Q61" si="70">IF(Q21&gt;Punkte,1,0)</f>
        <v>0</v>
      </c>
      <c r="R61" s="1">
        <f t="shared" si="29"/>
        <v>0</v>
      </c>
      <c r="S61" s="1">
        <f t="shared" si="23"/>
        <v>0</v>
      </c>
      <c r="T61" s="1">
        <f t="shared" si="31"/>
        <v>0</v>
      </c>
      <c r="U61" s="1">
        <f t="shared" si="31"/>
        <v>0</v>
      </c>
      <c r="V61" s="1">
        <f t="shared" ref="V61" si="71">IF(V21&gt;Punkte,1,0)</f>
        <v>0</v>
      </c>
      <c r="W61" s="1">
        <f t="shared" ref="W61" si="72">IF(W21&gt;Punkte,1,0)</f>
        <v>0</v>
      </c>
      <c r="X61" s="1">
        <f t="shared" si="34"/>
        <v>0</v>
      </c>
      <c r="Y61" s="1"/>
      <c r="AA61" s="1">
        <f t="shared" si="35"/>
        <v>0</v>
      </c>
      <c r="AC61" s="1">
        <f t="shared" si="35"/>
        <v>0</v>
      </c>
      <c r="AD61" s="1">
        <f t="shared" si="36"/>
        <v>0</v>
      </c>
      <c r="AE61" s="1"/>
      <c r="AF61" s="1">
        <f t="shared" si="37"/>
        <v>0</v>
      </c>
      <c r="AG61" s="1">
        <f t="shared" si="38"/>
        <v>0</v>
      </c>
      <c r="AH61" s="1">
        <f t="shared" si="39"/>
        <v>0</v>
      </c>
      <c r="AI61" s="40">
        <f t="shared" si="40"/>
        <v>0</v>
      </c>
      <c r="BD61" s="1">
        <v>15</v>
      </c>
      <c r="BE61" s="58" t="str">
        <f t="shared" si="16"/>
        <v/>
      </c>
      <c r="BF61" s="58" t="str">
        <f t="shared" si="17"/>
        <v/>
      </c>
      <c r="BG61" s="58" t="str">
        <f t="shared" si="18"/>
        <v/>
      </c>
      <c r="BH61" s="58" t="str">
        <f t="shared" si="19"/>
        <v/>
      </c>
    </row>
    <row r="62" spans="1:60" hidden="1">
      <c r="E62" s="1">
        <f t="shared" si="26"/>
        <v>0</v>
      </c>
      <c r="F62" s="1">
        <f t="shared" si="27"/>
        <v>0</v>
      </c>
      <c r="G62" s="1">
        <f t="shared" si="27"/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ref="N62" si="73">IF(N22&gt;Punkte,1,0)</f>
        <v>0</v>
      </c>
      <c r="O62" s="1">
        <f t="shared" si="29"/>
        <v>0</v>
      </c>
      <c r="P62" s="1">
        <f t="shared" si="29"/>
        <v>0</v>
      </c>
      <c r="Q62" s="1">
        <f t="shared" ref="Q62" si="74">IF(Q22&gt;Punkte,1,0)</f>
        <v>0</v>
      </c>
      <c r="R62" s="1">
        <f t="shared" si="29"/>
        <v>0</v>
      </c>
      <c r="S62" s="1">
        <f t="shared" si="23"/>
        <v>0</v>
      </c>
      <c r="T62" s="1">
        <f t="shared" si="31"/>
        <v>0</v>
      </c>
      <c r="U62" s="1">
        <f t="shared" si="31"/>
        <v>0</v>
      </c>
      <c r="V62" s="1">
        <f t="shared" ref="V62" si="75">IF(V22&gt;Punkte,1,0)</f>
        <v>0</v>
      </c>
      <c r="W62" s="1">
        <f t="shared" ref="W62" si="76">IF(W22&gt;Punkte,1,0)</f>
        <v>0</v>
      </c>
      <c r="X62" s="1">
        <f t="shared" si="34"/>
        <v>0</v>
      </c>
      <c r="Y62" s="1"/>
      <c r="AA62" s="1">
        <f t="shared" si="35"/>
        <v>0</v>
      </c>
      <c r="AC62" s="1">
        <f t="shared" si="35"/>
        <v>0</v>
      </c>
      <c r="AD62" s="1">
        <f t="shared" si="36"/>
        <v>0</v>
      </c>
      <c r="AE62" s="1"/>
      <c r="AF62" s="1">
        <f t="shared" si="37"/>
        <v>0</v>
      </c>
      <c r="AG62" s="1">
        <f t="shared" si="38"/>
        <v>0</v>
      </c>
      <c r="AH62" s="1">
        <f t="shared" si="39"/>
        <v>0</v>
      </c>
      <c r="AI62" s="40">
        <f t="shared" si="40"/>
        <v>0</v>
      </c>
      <c r="BD62" s="1">
        <v>16</v>
      </c>
      <c r="BE62" s="58" t="str">
        <f t="shared" si="16"/>
        <v/>
      </c>
      <c r="BF62" s="58" t="str">
        <f t="shared" si="17"/>
        <v/>
      </c>
      <c r="BG62" s="58" t="str">
        <f t="shared" si="18"/>
        <v/>
      </c>
      <c r="BH62" s="58" t="str">
        <f t="shared" si="19"/>
        <v/>
      </c>
    </row>
    <row r="63" spans="1:60" hidden="1">
      <c r="E63" s="1">
        <f t="shared" si="26"/>
        <v>0</v>
      </c>
      <c r="F63" s="1">
        <f t="shared" ref="F63:M69" si="77">IF(F23&gt;Punkte,1,0)</f>
        <v>0</v>
      </c>
      <c r="G63" s="1">
        <f t="shared" si="77"/>
        <v>0</v>
      </c>
      <c r="H63" s="1">
        <f t="shared" si="77"/>
        <v>0</v>
      </c>
      <c r="I63" s="1">
        <f t="shared" si="77"/>
        <v>0</v>
      </c>
      <c r="J63" s="1">
        <f t="shared" si="77"/>
        <v>0</v>
      </c>
      <c r="K63" s="1">
        <f t="shared" si="77"/>
        <v>0</v>
      </c>
      <c r="L63" s="1">
        <f t="shared" si="77"/>
        <v>0</v>
      </c>
      <c r="M63" s="1">
        <f t="shared" si="77"/>
        <v>0</v>
      </c>
      <c r="N63" s="1">
        <f t="shared" ref="N63" si="78">IF(N23&gt;Punkte,1,0)</f>
        <v>0</v>
      </c>
      <c r="O63" s="1">
        <f t="shared" si="29"/>
        <v>0</v>
      </c>
      <c r="P63" s="1">
        <f t="shared" si="29"/>
        <v>0</v>
      </c>
      <c r="Q63" s="1">
        <f t="shared" ref="Q63" si="79">IF(Q23&gt;Punkte,1,0)</f>
        <v>0</v>
      </c>
      <c r="R63" s="1">
        <f t="shared" si="29"/>
        <v>0</v>
      </c>
      <c r="S63" s="1">
        <f t="shared" si="23"/>
        <v>0</v>
      </c>
      <c r="T63" s="1">
        <f t="shared" si="31"/>
        <v>0</v>
      </c>
      <c r="U63" s="1">
        <f t="shared" si="31"/>
        <v>0</v>
      </c>
      <c r="V63" s="1">
        <f t="shared" ref="V63" si="80">IF(V23&gt;Punkte,1,0)</f>
        <v>0</v>
      </c>
      <c r="W63" s="1">
        <f t="shared" ref="W63" si="81">IF(W23&gt;Punkte,1,0)</f>
        <v>0</v>
      </c>
      <c r="X63" s="1">
        <f t="shared" si="34"/>
        <v>0</v>
      </c>
      <c r="Y63" s="1"/>
      <c r="AA63" s="1">
        <f t="shared" si="35"/>
        <v>0</v>
      </c>
      <c r="AC63" s="1">
        <f t="shared" si="35"/>
        <v>0</v>
      </c>
      <c r="AD63" s="1">
        <f t="shared" si="36"/>
        <v>0</v>
      </c>
      <c r="AE63" s="1"/>
      <c r="AF63" s="1">
        <f t="shared" si="37"/>
        <v>0</v>
      </c>
      <c r="AG63" s="1">
        <f t="shared" si="38"/>
        <v>0</v>
      </c>
      <c r="AH63" s="1">
        <f t="shared" si="39"/>
        <v>0</v>
      </c>
      <c r="AI63" s="40">
        <f t="shared" si="40"/>
        <v>0</v>
      </c>
      <c r="BD63" s="1">
        <v>17</v>
      </c>
      <c r="BE63" s="58" t="str">
        <f t="shared" si="16"/>
        <v/>
      </c>
      <c r="BF63" s="58" t="str">
        <f t="shared" si="17"/>
        <v/>
      </c>
      <c r="BG63" s="58" t="str">
        <f t="shared" si="18"/>
        <v/>
      </c>
      <c r="BH63" s="58" t="str">
        <f t="shared" si="19"/>
        <v/>
      </c>
    </row>
    <row r="64" spans="1:60" hidden="1">
      <c r="E64" s="1">
        <f t="shared" si="26"/>
        <v>0</v>
      </c>
      <c r="F64" s="1">
        <f t="shared" si="77"/>
        <v>0</v>
      </c>
      <c r="G64" s="1">
        <f t="shared" si="77"/>
        <v>0</v>
      </c>
      <c r="H64" s="1">
        <f t="shared" si="77"/>
        <v>0</v>
      </c>
      <c r="I64" s="1">
        <f t="shared" si="77"/>
        <v>0</v>
      </c>
      <c r="J64" s="1">
        <f t="shared" si="77"/>
        <v>0</v>
      </c>
      <c r="K64" s="1">
        <f t="shared" si="77"/>
        <v>0</v>
      </c>
      <c r="L64" s="1">
        <f t="shared" si="77"/>
        <v>0</v>
      </c>
      <c r="M64" s="1">
        <f t="shared" si="77"/>
        <v>0</v>
      </c>
      <c r="N64" s="1">
        <f t="shared" ref="N64" si="82">IF(N24&gt;Punkte,1,0)</f>
        <v>0</v>
      </c>
      <c r="O64" s="1">
        <f t="shared" si="29"/>
        <v>0</v>
      </c>
      <c r="P64" s="1">
        <f t="shared" si="29"/>
        <v>0</v>
      </c>
      <c r="Q64" s="1">
        <f t="shared" ref="Q64" si="83">IF(Q24&gt;Punkte,1,0)</f>
        <v>0</v>
      </c>
      <c r="R64" s="1">
        <f t="shared" si="29"/>
        <v>0</v>
      </c>
      <c r="S64" s="1">
        <f t="shared" si="23"/>
        <v>0</v>
      </c>
      <c r="T64" s="1">
        <f t="shared" si="31"/>
        <v>0</v>
      </c>
      <c r="U64" s="1">
        <f t="shared" si="31"/>
        <v>0</v>
      </c>
      <c r="V64" s="1">
        <f t="shared" ref="V64" si="84">IF(V24&gt;Punkte,1,0)</f>
        <v>0</v>
      </c>
      <c r="W64" s="1">
        <f t="shared" ref="W64" si="85">IF(W24&gt;Punkte,1,0)</f>
        <v>0</v>
      </c>
      <c r="X64" s="1">
        <f t="shared" si="34"/>
        <v>0</v>
      </c>
      <c r="Y64" s="1"/>
      <c r="AA64" s="1">
        <f t="shared" si="35"/>
        <v>0</v>
      </c>
      <c r="AC64" s="1">
        <f t="shared" si="35"/>
        <v>0</v>
      </c>
      <c r="AD64" s="1">
        <f t="shared" si="36"/>
        <v>0</v>
      </c>
      <c r="AE64" s="1"/>
      <c r="AF64" s="1">
        <f t="shared" si="37"/>
        <v>0</v>
      </c>
      <c r="AG64" s="1">
        <f t="shared" si="38"/>
        <v>0</v>
      </c>
      <c r="AH64" s="1">
        <f t="shared" si="39"/>
        <v>0</v>
      </c>
      <c r="AI64" s="40">
        <f t="shared" si="40"/>
        <v>0</v>
      </c>
      <c r="BD64" s="1">
        <v>18</v>
      </c>
      <c r="BE64" s="58" t="str">
        <f t="shared" si="16"/>
        <v/>
      </c>
      <c r="BF64" s="58" t="str">
        <f t="shared" si="17"/>
        <v/>
      </c>
      <c r="BG64" s="58" t="str">
        <f t="shared" si="18"/>
        <v/>
      </c>
      <c r="BH64" s="58" t="str">
        <f t="shared" si="19"/>
        <v/>
      </c>
    </row>
    <row r="65" spans="5:60" hidden="1">
      <c r="E65" s="1">
        <f t="shared" si="26"/>
        <v>0</v>
      </c>
      <c r="F65" s="1">
        <f t="shared" si="77"/>
        <v>0</v>
      </c>
      <c r="G65" s="1">
        <f t="shared" si="77"/>
        <v>0</v>
      </c>
      <c r="H65" s="1">
        <f t="shared" si="77"/>
        <v>0</v>
      </c>
      <c r="I65" s="1">
        <f t="shared" si="77"/>
        <v>0</v>
      </c>
      <c r="J65" s="1">
        <f t="shared" si="77"/>
        <v>0</v>
      </c>
      <c r="K65" s="1">
        <f t="shared" si="77"/>
        <v>0</v>
      </c>
      <c r="L65" s="1">
        <f t="shared" si="77"/>
        <v>0</v>
      </c>
      <c r="M65" s="1">
        <f t="shared" si="77"/>
        <v>0</v>
      </c>
      <c r="N65" s="1">
        <f t="shared" ref="N65" si="86">IF(N25&gt;Punkte,1,0)</f>
        <v>0</v>
      </c>
      <c r="O65" s="1">
        <f t="shared" si="29"/>
        <v>0</v>
      </c>
      <c r="P65" s="1">
        <f t="shared" si="29"/>
        <v>0</v>
      </c>
      <c r="Q65" s="1">
        <f t="shared" ref="Q65" si="87">IF(Q25&gt;Punkte,1,0)</f>
        <v>0</v>
      </c>
      <c r="R65" s="1">
        <f t="shared" si="29"/>
        <v>0</v>
      </c>
      <c r="S65" s="1">
        <f t="shared" si="23"/>
        <v>0</v>
      </c>
      <c r="T65" s="1">
        <f t="shared" si="31"/>
        <v>0</v>
      </c>
      <c r="U65" s="1">
        <f t="shared" si="31"/>
        <v>0</v>
      </c>
      <c r="V65" s="1">
        <f t="shared" ref="V65" si="88">IF(V25&gt;Punkte,1,0)</f>
        <v>0</v>
      </c>
      <c r="W65" s="1">
        <f t="shared" ref="W65" si="89">IF(W25&gt;Punkte,1,0)</f>
        <v>0</v>
      </c>
      <c r="X65" s="1">
        <f t="shared" si="34"/>
        <v>0</v>
      </c>
      <c r="Y65" s="1"/>
      <c r="AA65" s="1">
        <f t="shared" si="35"/>
        <v>0</v>
      </c>
      <c r="AC65" s="1">
        <f t="shared" si="35"/>
        <v>0</v>
      </c>
      <c r="AD65" s="1">
        <f t="shared" si="36"/>
        <v>0</v>
      </c>
      <c r="AE65" s="1"/>
      <c r="AF65" s="1">
        <f t="shared" si="37"/>
        <v>0</v>
      </c>
      <c r="AG65" s="1">
        <f t="shared" si="38"/>
        <v>0</v>
      </c>
      <c r="AH65" s="1">
        <f t="shared" si="39"/>
        <v>0</v>
      </c>
      <c r="AI65" s="40">
        <f t="shared" si="40"/>
        <v>0</v>
      </c>
      <c r="BD65" s="1">
        <v>19</v>
      </c>
      <c r="BE65" s="58" t="str">
        <f t="shared" si="16"/>
        <v/>
      </c>
      <c r="BF65" s="58" t="str">
        <f t="shared" si="17"/>
        <v/>
      </c>
      <c r="BG65" s="58" t="str">
        <f t="shared" si="18"/>
        <v/>
      </c>
      <c r="BH65" s="58" t="str">
        <f t="shared" si="19"/>
        <v/>
      </c>
    </row>
    <row r="66" spans="5:60" hidden="1">
      <c r="E66" s="1">
        <f t="shared" si="26"/>
        <v>0</v>
      </c>
      <c r="F66" s="1">
        <f t="shared" si="77"/>
        <v>0</v>
      </c>
      <c r="G66" s="1">
        <f t="shared" si="77"/>
        <v>0</v>
      </c>
      <c r="H66" s="1">
        <f t="shared" si="77"/>
        <v>0</v>
      </c>
      <c r="I66" s="1">
        <f t="shared" si="77"/>
        <v>0</v>
      </c>
      <c r="J66" s="1">
        <f t="shared" si="77"/>
        <v>0</v>
      </c>
      <c r="K66" s="1">
        <f t="shared" si="77"/>
        <v>0</v>
      </c>
      <c r="L66" s="1">
        <f t="shared" si="77"/>
        <v>0</v>
      </c>
      <c r="M66" s="1">
        <f t="shared" si="77"/>
        <v>0</v>
      </c>
      <c r="N66" s="1">
        <f t="shared" ref="N66" si="90">IF(N26&gt;Punkte,1,0)</f>
        <v>0</v>
      </c>
      <c r="O66" s="1">
        <f t="shared" si="29"/>
        <v>0</v>
      </c>
      <c r="P66" s="1">
        <f t="shared" si="29"/>
        <v>0</v>
      </c>
      <c r="Q66" s="1">
        <f t="shared" ref="Q66" si="91">IF(Q26&gt;Punkte,1,0)</f>
        <v>0</v>
      </c>
      <c r="R66" s="1">
        <f t="shared" si="29"/>
        <v>0</v>
      </c>
      <c r="S66" s="1">
        <f t="shared" si="23"/>
        <v>0</v>
      </c>
      <c r="T66" s="1">
        <f t="shared" si="31"/>
        <v>0</v>
      </c>
      <c r="U66" s="1">
        <f t="shared" si="31"/>
        <v>0</v>
      </c>
      <c r="V66" s="1">
        <f t="shared" ref="V66" si="92">IF(V26&gt;Punkte,1,0)</f>
        <v>0</v>
      </c>
      <c r="W66" s="1">
        <f t="shared" ref="W66" si="93">IF(W26&gt;Punkte,1,0)</f>
        <v>0</v>
      </c>
      <c r="X66" s="1">
        <f t="shared" si="34"/>
        <v>0</v>
      </c>
      <c r="Y66" s="1"/>
      <c r="AA66" s="1">
        <f t="shared" si="35"/>
        <v>0</v>
      </c>
      <c r="AC66" s="1">
        <f t="shared" si="35"/>
        <v>0</v>
      </c>
      <c r="AD66" s="1">
        <f t="shared" si="36"/>
        <v>0</v>
      </c>
      <c r="AE66" s="1"/>
      <c r="AF66" s="1">
        <f t="shared" si="37"/>
        <v>0</v>
      </c>
      <c r="AG66" s="1">
        <f t="shared" si="38"/>
        <v>0</v>
      </c>
      <c r="AH66" s="1">
        <f t="shared" si="39"/>
        <v>0</v>
      </c>
      <c r="AI66" s="40">
        <f t="shared" si="40"/>
        <v>0</v>
      </c>
      <c r="BD66" s="1">
        <v>20</v>
      </c>
      <c r="BE66" s="58" t="str">
        <f t="shared" si="16"/>
        <v/>
      </c>
      <c r="BF66" s="58" t="str">
        <f t="shared" si="17"/>
        <v/>
      </c>
      <c r="BG66" s="58" t="str">
        <f t="shared" si="18"/>
        <v/>
      </c>
      <c r="BH66" s="58" t="str">
        <f t="shared" si="19"/>
        <v/>
      </c>
    </row>
    <row r="67" spans="5:60" hidden="1">
      <c r="E67" s="1">
        <f t="shared" si="26"/>
        <v>0</v>
      </c>
      <c r="F67" s="1">
        <f t="shared" si="77"/>
        <v>0</v>
      </c>
      <c r="G67" s="1">
        <f t="shared" si="77"/>
        <v>0</v>
      </c>
      <c r="H67" s="1">
        <f t="shared" si="77"/>
        <v>0</v>
      </c>
      <c r="I67" s="1">
        <f t="shared" si="77"/>
        <v>0</v>
      </c>
      <c r="J67" s="1">
        <f t="shared" si="77"/>
        <v>0</v>
      </c>
      <c r="K67" s="1">
        <f t="shared" si="77"/>
        <v>0</v>
      </c>
      <c r="L67" s="1">
        <f t="shared" si="77"/>
        <v>0</v>
      </c>
      <c r="M67" s="1">
        <f t="shared" si="77"/>
        <v>0</v>
      </c>
      <c r="N67" s="1">
        <f t="shared" ref="N67" si="94">IF(N27&gt;Punkte,1,0)</f>
        <v>0</v>
      </c>
      <c r="O67" s="1">
        <f t="shared" si="29"/>
        <v>0</v>
      </c>
      <c r="P67" s="1">
        <f t="shared" si="29"/>
        <v>0</v>
      </c>
      <c r="Q67" s="1">
        <f t="shared" ref="Q67" si="95">IF(Q27&gt;Punkte,1,0)</f>
        <v>0</v>
      </c>
      <c r="R67" s="1">
        <f t="shared" si="29"/>
        <v>0</v>
      </c>
      <c r="S67" s="1">
        <f t="shared" si="23"/>
        <v>0</v>
      </c>
      <c r="T67" s="1">
        <f t="shared" si="31"/>
        <v>0</v>
      </c>
      <c r="U67" s="1">
        <f t="shared" si="31"/>
        <v>0</v>
      </c>
      <c r="V67" s="1">
        <f t="shared" ref="V67" si="96">IF(V27&gt;Punkte,1,0)</f>
        <v>0</v>
      </c>
      <c r="W67" s="1">
        <f t="shared" ref="W67" si="97">IF(W27&gt;Punkte,1,0)</f>
        <v>0</v>
      </c>
      <c r="X67" s="1">
        <f t="shared" si="34"/>
        <v>0</v>
      </c>
      <c r="Y67" s="1"/>
      <c r="AA67" s="1">
        <f t="shared" si="35"/>
        <v>0</v>
      </c>
      <c r="AC67" s="1">
        <f t="shared" si="35"/>
        <v>0</v>
      </c>
      <c r="AD67" s="1">
        <f t="shared" si="36"/>
        <v>0</v>
      </c>
      <c r="AE67" s="1"/>
      <c r="AF67" s="1">
        <f t="shared" si="37"/>
        <v>0</v>
      </c>
      <c r="AG67" s="1">
        <f t="shared" si="38"/>
        <v>0</v>
      </c>
      <c r="AH67" s="1">
        <f t="shared" si="39"/>
        <v>0</v>
      </c>
      <c r="AI67" s="40">
        <f t="shared" si="40"/>
        <v>0</v>
      </c>
      <c r="BD67" s="1">
        <v>21</v>
      </c>
      <c r="BE67" s="58" t="str">
        <f t="shared" si="16"/>
        <v/>
      </c>
      <c r="BF67" s="58" t="str">
        <f t="shared" si="17"/>
        <v/>
      </c>
      <c r="BG67" s="58" t="str">
        <f t="shared" si="18"/>
        <v/>
      </c>
      <c r="BH67" s="58" t="str">
        <f t="shared" si="19"/>
        <v/>
      </c>
    </row>
    <row r="68" spans="5:60" hidden="1">
      <c r="E68" s="1">
        <f t="shared" si="26"/>
        <v>0</v>
      </c>
      <c r="F68" s="1">
        <f t="shared" si="77"/>
        <v>0</v>
      </c>
      <c r="G68" s="1">
        <f t="shared" si="77"/>
        <v>0</v>
      </c>
      <c r="H68" s="1">
        <f t="shared" si="77"/>
        <v>0</v>
      </c>
      <c r="I68" s="1">
        <f t="shared" si="77"/>
        <v>0</v>
      </c>
      <c r="J68" s="1">
        <f t="shared" si="77"/>
        <v>0</v>
      </c>
      <c r="K68" s="1">
        <f t="shared" si="77"/>
        <v>0</v>
      </c>
      <c r="L68" s="1">
        <f t="shared" si="77"/>
        <v>0</v>
      </c>
      <c r="M68" s="1">
        <f t="shared" si="77"/>
        <v>0</v>
      </c>
      <c r="N68" s="1">
        <f t="shared" ref="N68" si="98">IF(N28&gt;Punkte,1,0)</f>
        <v>0</v>
      </c>
      <c r="O68" s="1">
        <f t="shared" si="29"/>
        <v>0</v>
      </c>
      <c r="P68" s="1">
        <f t="shared" si="29"/>
        <v>0</v>
      </c>
      <c r="Q68" s="1">
        <f t="shared" ref="Q68" si="99">IF(Q28&gt;Punkte,1,0)</f>
        <v>0</v>
      </c>
      <c r="R68" s="1">
        <f t="shared" si="29"/>
        <v>0</v>
      </c>
      <c r="S68" s="1">
        <f t="shared" si="23"/>
        <v>0</v>
      </c>
      <c r="T68" s="1">
        <f t="shared" si="31"/>
        <v>0</v>
      </c>
      <c r="U68" s="1">
        <f t="shared" si="31"/>
        <v>0</v>
      </c>
      <c r="V68" s="1">
        <f t="shared" ref="V68" si="100">IF(V28&gt;Punkte,1,0)</f>
        <v>0</v>
      </c>
      <c r="W68" s="1">
        <f t="shared" ref="W68" si="101">IF(W28&gt;Punkte,1,0)</f>
        <v>0</v>
      </c>
      <c r="X68" s="1">
        <f t="shared" si="34"/>
        <v>0</v>
      </c>
      <c r="Y68" s="1"/>
      <c r="AA68" s="1">
        <f t="shared" si="35"/>
        <v>0</v>
      </c>
      <c r="AC68" s="1">
        <f t="shared" si="35"/>
        <v>0</v>
      </c>
      <c r="AD68" s="1">
        <f t="shared" si="36"/>
        <v>0</v>
      </c>
      <c r="AE68" s="1"/>
      <c r="AF68" s="1">
        <f t="shared" si="37"/>
        <v>0</v>
      </c>
      <c r="AG68" s="1">
        <f t="shared" si="38"/>
        <v>0</v>
      </c>
      <c r="AH68" s="1">
        <f t="shared" si="39"/>
        <v>0</v>
      </c>
      <c r="AI68" s="40">
        <f t="shared" si="40"/>
        <v>0</v>
      </c>
      <c r="BD68" s="1">
        <v>22</v>
      </c>
      <c r="BE68" s="58" t="str">
        <f t="shared" si="16"/>
        <v/>
      </c>
      <c r="BF68" s="58" t="str">
        <f t="shared" si="17"/>
        <v/>
      </c>
      <c r="BG68" s="58" t="str">
        <f t="shared" si="18"/>
        <v/>
      </c>
      <c r="BH68" s="58" t="str">
        <f t="shared" si="19"/>
        <v/>
      </c>
    </row>
    <row r="69" spans="5:60" hidden="1">
      <c r="E69" s="1">
        <f t="shared" si="26"/>
        <v>0</v>
      </c>
      <c r="F69" s="1">
        <f t="shared" si="77"/>
        <v>0</v>
      </c>
      <c r="G69" s="1">
        <f t="shared" si="77"/>
        <v>0</v>
      </c>
      <c r="H69" s="1">
        <f t="shared" si="77"/>
        <v>0</v>
      </c>
      <c r="I69" s="1">
        <f t="shared" si="77"/>
        <v>0</v>
      </c>
      <c r="J69" s="1">
        <f t="shared" si="77"/>
        <v>0</v>
      </c>
      <c r="K69" s="1">
        <f t="shared" si="77"/>
        <v>0</v>
      </c>
      <c r="L69" s="1">
        <f t="shared" si="77"/>
        <v>0</v>
      </c>
      <c r="M69" s="1">
        <f t="shared" si="77"/>
        <v>0</v>
      </c>
      <c r="N69" s="1">
        <f t="shared" ref="N69" si="102">IF(N29&gt;Punkte,1,0)</f>
        <v>0</v>
      </c>
      <c r="O69" s="1">
        <f t="shared" si="29"/>
        <v>0</v>
      </c>
      <c r="P69" s="1">
        <f t="shared" si="29"/>
        <v>0</v>
      </c>
      <c r="Q69" s="1">
        <f t="shared" ref="Q69" si="103">IF(Q29&gt;Punkte,1,0)</f>
        <v>0</v>
      </c>
      <c r="R69" s="1">
        <f t="shared" si="29"/>
        <v>0</v>
      </c>
      <c r="S69" s="1">
        <f t="shared" si="23"/>
        <v>0</v>
      </c>
      <c r="T69" s="1">
        <f t="shared" si="31"/>
        <v>0</v>
      </c>
      <c r="U69" s="1">
        <f t="shared" si="31"/>
        <v>0</v>
      </c>
      <c r="V69" s="1">
        <f t="shared" ref="V69" si="104">IF(V29&gt;Punkte,1,0)</f>
        <v>0</v>
      </c>
      <c r="W69" s="1">
        <f t="shared" ref="W69" si="105">IF(W29&gt;Punkte,1,0)</f>
        <v>0</v>
      </c>
      <c r="X69" s="1">
        <f t="shared" si="34"/>
        <v>0</v>
      </c>
      <c r="Y69" s="1"/>
      <c r="AA69" s="1">
        <f t="shared" si="35"/>
        <v>0</v>
      </c>
      <c r="AC69" s="1">
        <f t="shared" si="35"/>
        <v>0</v>
      </c>
      <c r="AD69" s="1">
        <f t="shared" si="36"/>
        <v>0</v>
      </c>
      <c r="AE69" s="1"/>
      <c r="AF69" s="1">
        <f t="shared" si="37"/>
        <v>0</v>
      </c>
      <c r="AG69" s="1">
        <f t="shared" si="38"/>
        <v>0</v>
      </c>
      <c r="AH69" s="1">
        <f t="shared" si="39"/>
        <v>0</v>
      </c>
      <c r="AI69" s="40">
        <f t="shared" si="40"/>
        <v>0</v>
      </c>
      <c r="BD69" s="1">
        <v>23</v>
      </c>
      <c r="BE69" s="58" t="str">
        <f t="shared" si="16"/>
        <v/>
      </c>
      <c r="BF69" s="58" t="str">
        <f t="shared" si="17"/>
        <v/>
      </c>
      <c r="BG69" s="58" t="str">
        <f t="shared" si="18"/>
        <v/>
      </c>
      <c r="BH69" s="58" t="str">
        <f t="shared" si="19"/>
        <v/>
      </c>
    </row>
    <row r="70" spans="5:60" hidden="1">
      <c r="E70" s="1">
        <f t="shared" si="26"/>
        <v>0</v>
      </c>
      <c r="F70" s="1">
        <f t="shared" ref="F70:F86" si="106">IF(F30&gt;Punkte,1,0)</f>
        <v>0</v>
      </c>
      <c r="G70" s="1">
        <f t="shared" ref="G70:T85" si="107">IF(G30&gt;Punkte,1,0)</f>
        <v>0</v>
      </c>
      <c r="H70" s="1">
        <f t="shared" si="107"/>
        <v>0</v>
      </c>
      <c r="I70" s="1">
        <f t="shared" si="107"/>
        <v>0</v>
      </c>
      <c r="J70" s="1">
        <f t="shared" si="107"/>
        <v>0</v>
      </c>
      <c r="K70" s="1">
        <f t="shared" si="107"/>
        <v>0</v>
      </c>
      <c r="L70" s="1">
        <f t="shared" si="107"/>
        <v>0</v>
      </c>
      <c r="M70" s="1">
        <f t="shared" si="107"/>
        <v>0</v>
      </c>
      <c r="N70" s="1">
        <f t="shared" ref="N70" si="108">IF(N30&gt;Punkte,1,0)</f>
        <v>0</v>
      </c>
      <c r="O70" s="1">
        <f t="shared" si="107"/>
        <v>0</v>
      </c>
      <c r="P70" s="1">
        <f t="shared" si="107"/>
        <v>0</v>
      </c>
      <c r="Q70" s="1">
        <f t="shared" ref="Q70" si="109">IF(Q30&gt;Punkte,1,0)</f>
        <v>0</v>
      </c>
      <c r="R70" s="1">
        <f t="shared" si="107"/>
        <v>0</v>
      </c>
      <c r="S70" s="1">
        <f t="shared" ref="S70:S86" si="110">IF(S30&gt;Punkte,1,0)</f>
        <v>0</v>
      </c>
      <c r="T70" s="1">
        <f t="shared" si="107"/>
        <v>0</v>
      </c>
      <c r="U70" s="1">
        <f t="shared" ref="U70:W70" si="111">IF(U30&gt;Punkte,1,0)</f>
        <v>0</v>
      </c>
      <c r="V70" s="1">
        <f t="shared" ref="V70" si="112">IF(V30&gt;Punkte,1,0)</f>
        <v>0</v>
      </c>
      <c r="W70" s="1">
        <f t="shared" si="111"/>
        <v>0</v>
      </c>
      <c r="X70" s="1">
        <f t="shared" si="34"/>
        <v>0</v>
      </c>
      <c r="Y70" s="1"/>
      <c r="AA70" s="1">
        <f t="shared" si="35"/>
        <v>0</v>
      </c>
      <c r="AC70" s="1">
        <f t="shared" si="35"/>
        <v>0</v>
      </c>
      <c r="AD70" s="1">
        <f t="shared" si="36"/>
        <v>0</v>
      </c>
      <c r="AE70" s="1"/>
      <c r="AF70" s="1">
        <f t="shared" si="37"/>
        <v>0</v>
      </c>
      <c r="AG70" s="1">
        <f t="shared" si="38"/>
        <v>0</v>
      </c>
      <c r="AH70" s="1">
        <f t="shared" si="39"/>
        <v>0</v>
      </c>
      <c r="AI70" s="40">
        <f t="shared" si="40"/>
        <v>0</v>
      </c>
      <c r="BD70" s="1">
        <v>24</v>
      </c>
      <c r="BE70" s="58" t="str">
        <f t="shared" si="16"/>
        <v/>
      </c>
      <c r="BF70" s="58" t="str">
        <f t="shared" si="17"/>
        <v/>
      </c>
      <c r="BG70" s="58" t="str">
        <f t="shared" si="18"/>
        <v/>
      </c>
      <c r="BH70" s="58" t="str">
        <f t="shared" si="19"/>
        <v/>
      </c>
    </row>
    <row r="71" spans="5:60" hidden="1">
      <c r="E71" s="1">
        <f t="shared" si="26"/>
        <v>0</v>
      </c>
      <c r="F71" s="1">
        <f t="shared" si="106"/>
        <v>0</v>
      </c>
      <c r="G71" s="1">
        <f t="shared" si="107"/>
        <v>0</v>
      </c>
      <c r="H71" s="1">
        <f t="shared" si="107"/>
        <v>0</v>
      </c>
      <c r="I71" s="1">
        <f t="shared" si="107"/>
        <v>0</v>
      </c>
      <c r="J71" s="1">
        <f t="shared" si="107"/>
        <v>0</v>
      </c>
      <c r="K71" s="1">
        <f t="shared" si="107"/>
        <v>0</v>
      </c>
      <c r="L71" s="1">
        <f t="shared" si="107"/>
        <v>0</v>
      </c>
      <c r="M71" s="1">
        <f t="shared" si="107"/>
        <v>0</v>
      </c>
      <c r="N71" s="1">
        <f t="shared" ref="N71" si="113">IF(N31&gt;Punkte,1,0)</f>
        <v>0</v>
      </c>
      <c r="O71" s="1">
        <f t="shared" si="107"/>
        <v>0</v>
      </c>
      <c r="P71" s="1">
        <f t="shared" si="107"/>
        <v>0</v>
      </c>
      <c r="Q71" s="1">
        <f t="shared" ref="Q71" si="114">IF(Q31&gt;Punkte,1,0)</f>
        <v>0</v>
      </c>
      <c r="R71" s="1">
        <f t="shared" si="107"/>
        <v>0</v>
      </c>
      <c r="S71" s="1">
        <f t="shared" si="110"/>
        <v>0</v>
      </c>
      <c r="T71" s="1">
        <f t="shared" si="107"/>
        <v>0</v>
      </c>
      <c r="U71" s="1">
        <f t="shared" ref="U71:W71" si="115">IF(U31&gt;Punkte,1,0)</f>
        <v>0</v>
      </c>
      <c r="V71" s="1">
        <f t="shared" ref="V71" si="116">IF(V31&gt;Punkte,1,0)</f>
        <v>0</v>
      </c>
      <c r="W71" s="1">
        <f t="shared" si="115"/>
        <v>0</v>
      </c>
      <c r="X71" s="1">
        <f t="shared" si="34"/>
        <v>0</v>
      </c>
      <c r="Y71" s="1"/>
      <c r="AA71" s="1">
        <f t="shared" si="35"/>
        <v>0</v>
      </c>
      <c r="AC71" s="1">
        <f t="shared" si="35"/>
        <v>0</v>
      </c>
      <c r="AD71" s="1">
        <f t="shared" si="36"/>
        <v>0</v>
      </c>
      <c r="AE71" s="1"/>
      <c r="AF71" s="1">
        <f t="shared" si="37"/>
        <v>0</v>
      </c>
      <c r="AG71" s="1">
        <f t="shared" si="38"/>
        <v>0</v>
      </c>
      <c r="AH71" s="1">
        <f t="shared" si="39"/>
        <v>0</v>
      </c>
      <c r="AI71" s="40">
        <f t="shared" si="40"/>
        <v>0</v>
      </c>
      <c r="BD71" s="1">
        <v>25</v>
      </c>
      <c r="BE71" s="58" t="str">
        <f t="shared" si="16"/>
        <v/>
      </c>
      <c r="BF71" s="58" t="str">
        <f t="shared" si="17"/>
        <v/>
      </c>
      <c r="BG71" s="58" t="str">
        <f t="shared" si="18"/>
        <v/>
      </c>
      <c r="BH71" s="58" t="str">
        <f t="shared" si="19"/>
        <v/>
      </c>
    </row>
    <row r="72" spans="5:60" hidden="1">
      <c r="E72" s="1">
        <f t="shared" si="26"/>
        <v>0</v>
      </c>
      <c r="F72" s="1">
        <f t="shared" si="106"/>
        <v>0</v>
      </c>
      <c r="G72" s="1">
        <f t="shared" si="107"/>
        <v>0</v>
      </c>
      <c r="H72" s="1">
        <f t="shared" si="107"/>
        <v>0</v>
      </c>
      <c r="I72" s="1">
        <f t="shared" si="107"/>
        <v>0</v>
      </c>
      <c r="J72" s="1">
        <f t="shared" si="107"/>
        <v>0</v>
      </c>
      <c r="K72" s="1">
        <f t="shared" si="107"/>
        <v>0</v>
      </c>
      <c r="L72" s="1">
        <f t="shared" si="107"/>
        <v>0</v>
      </c>
      <c r="M72" s="1">
        <f t="shared" si="107"/>
        <v>0</v>
      </c>
      <c r="N72" s="1">
        <f t="shared" ref="N72" si="117">IF(N32&gt;Punkte,1,0)</f>
        <v>0</v>
      </c>
      <c r="O72" s="1">
        <f t="shared" si="107"/>
        <v>0</v>
      </c>
      <c r="P72" s="1">
        <f t="shared" si="107"/>
        <v>0</v>
      </c>
      <c r="Q72" s="1">
        <f t="shared" ref="Q72" si="118">IF(Q32&gt;Punkte,1,0)</f>
        <v>0</v>
      </c>
      <c r="R72" s="1">
        <f t="shared" si="107"/>
        <v>0</v>
      </c>
      <c r="S72" s="1">
        <f t="shared" si="110"/>
        <v>0</v>
      </c>
      <c r="T72" s="1">
        <f t="shared" si="107"/>
        <v>0</v>
      </c>
      <c r="U72" s="1">
        <f t="shared" ref="U72:W72" si="119">IF(U32&gt;Punkte,1,0)</f>
        <v>0</v>
      </c>
      <c r="V72" s="1">
        <f t="shared" ref="V72" si="120">IF(V32&gt;Punkte,1,0)</f>
        <v>0</v>
      </c>
      <c r="W72" s="1">
        <f t="shared" si="119"/>
        <v>0</v>
      </c>
      <c r="X72" s="1">
        <f t="shared" si="34"/>
        <v>0</v>
      </c>
      <c r="Y72" s="1"/>
      <c r="AA72" s="1">
        <f t="shared" si="35"/>
        <v>0</v>
      </c>
      <c r="AC72" s="1">
        <f t="shared" si="35"/>
        <v>0</v>
      </c>
      <c r="AD72" s="1">
        <f t="shared" si="36"/>
        <v>0</v>
      </c>
      <c r="AE72" s="1"/>
      <c r="AF72" s="1">
        <f t="shared" si="37"/>
        <v>0</v>
      </c>
      <c r="AG72" s="1">
        <f t="shared" si="38"/>
        <v>0</v>
      </c>
      <c r="AH72" s="1">
        <f t="shared" si="39"/>
        <v>0</v>
      </c>
      <c r="AI72" s="40">
        <f t="shared" si="40"/>
        <v>0</v>
      </c>
      <c r="BD72" s="1">
        <v>26</v>
      </c>
      <c r="BE72" s="58" t="str">
        <f t="shared" si="16"/>
        <v/>
      </c>
      <c r="BF72" s="58" t="str">
        <f t="shared" si="17"/>
        <v/>
      </c>
      <c r="BG72" s="58" t="str">
        <f t="shared" si="18"/>
        <v/>
      </c>
      <c r="BH72" s="58" t="str">
        <f t="shared" si="19"/>
        <v/>
      </c>
    </row>
    <row r="73" spans="5:60" hidden="1">
      <c r="E73" s="1">
        <f t="shared" si="26"/>
        <v>0</v>
      </c>
      <c r="F73" s="1">
        <f t="shared" si="106"/>
        <v>0</v>
      </c>
      <c r="G73" s="1">
        <f t="shared" si="107"/>
        <v>0</v>
      </c>
      <c r="H73" s="1">
        <f t="shared" si="107"/>
        <v>0</v>
      </c>
      <c r="I73" s="1">
        <f t="shared" si="107"/>
        <v>0</v>
      </c>
      <c r="J73" s="1">
        <f t="shared" si="107"/>
        <v>0</v>
      </c>
      <c r="K73" s="1">
        <f t="shared" si="107"/>
        <v>0</v>
      </c>
      <c r="L73" s="1">
        <f t="shared" si="107"/>
        <v>0</v>
      </c>
      <c r="M73" s="1">
        <f t="shared" si="107"/>
        <v>0</v>
      </c>
      <c r="N73" s="1">
        <f t="shared" ref="N73" si="121">IF(N33&gt;Punkte,1,0)</f>
        <v>0</v>
      </c>
      <c r="O73" s="1">
        <f t="shared" si="107"/>
        <v>0</v>
      </c>
      <c r="P73" s="1">
        <f t="shared" si="107"/>
        <v>0</v>
      </c>
      <c r="Q73" s="1">
        <f t="shared" ref="Q73" si="122">IF(Q33&gt;Punkte,1,0)</f>
        <v>0</v>
      </c>
      <c r="R73" s="1">
        <f t="shared" si="107"/>
        <v>0</v>
      </c>
      <c r="S73" s="1">
        <f t="shared" si="110"/>
        <v>0</v>
      </c>
      <c r="T73" s="1">
        <f t="shared" si="107"/>
        <v>0</v>
      </c>
      <c r="U73" s="1">
        <f t="shared" ref="U73:W73" si="123">IF(U33&gt;Punkte,1,0)</f>
        <v>0</v>
      </c>
      <c r="V73" s="1">
        <f t="shared" ref="V73" si="124">IF(V33&gt;Punkte,1,0)</f>
        <v>0</v>
      </c>
      <c r="W73" s="1">
        <f t="shared" si="123"/>
        <v>0</v>
      </c>
      <c r="X73" s="1">
        <f t="shared" si="34"/>
        <v>0</v>
      </c>
      <c r="Y73" s="1"/>
      <c r="AA73" s="1">
        <f t="shared" si="35"/>
        <v>0</v>
      </c>
      <c r="AC73" s="1">
        <f t="shared" si="35"/>
        <v>0</v>
      </c>
      <c r="AD73" s="1">
        <f t="shared" si="36"/>
        <v>0</v>
      </c>
      <c r="AE73" s="1"/>
      <c r="AF73" s="1">
        <f t="shared" si="37"/>
        <v>0</v>
      </c>
      <c r="AG73" s="1">
        <f t="shared" si="38"/>
        <v>0</v>
      </c>
      <c r="AH73" s="1">
        <f t="shared" si="39"/>
        <v>0</v>
      </c>
      <c r="AI73" s="40">
        <f t="shared" si="40"/>
        <v>0</v>
      </c>
      <c r="BD73" s="1">
        <v>27</v>
      </c>
      <c r="BE73" s="58" t="str">
        <f t="shared" si="16"/>
        <v/>
      </c>
      <c r="BF73" s="58" t="str">
        <f t="shared" si="17"/>
        <v/>
      </c>
      <c r="BG73" s="58" t="str">
        <f t="shared" si="18"/>
        <v/>
      </c>
      <c r="BH73" s="58" t="str">
        <f t="shared" si="19"/>
        <v/>
      </c>
    </row>
    <row r="74" spans="5:60" hidden="1">
      <c r="E74" s="1">
        <f t="shared" si="26"/>
        <v>0</v>
      </c>
      <c r="F74" s="1">
        <f t="shared" si="106"/>
        <v>0</v>
      </c>
      <c r="G74" s="1">
        <f t="shared" si="107"/>
        <v>0</v>
      </c>
      <c r="H74" s="1">
        <f t="shared" si="107"/>
        <v>0</v>
      </c>
      <c r="I74" s="1">
        <f t="shared" si="107"/>
        <v>0</v>
      </c>
      <c r="J74" s="1">
        <f t="shared" si="107"/>
        <v>0</v>
      </c>
      <c r="K74" s="1">
        <f t="shared" si="107"/>
        <v>0</v>
      </c>
      <c r="L74" s="1">
        <f t="shared" si="107"/>
        <v>0</v>
      </c>
      <c r="M74" s="1">
        <f t="shared" si="107"/>
        <v>0</v>
      </c>
      <c r="N74" s="1">
        <f t="shared" ref="N74" si="125">IF(N34&gt;Punkte,1,0)</f>
        <v>0</v>
      </c>
      <c r="O74" s="1">
        <f t="shared" si="107"/>
        <v>0</v>
      </c>
      <c r="P74" s="1">
        <f t="shared" si="107"/>
        <v>0</v>
      </c>
      <c r="Q74" s="1">
        <f t="shared" ref="Q74" si="126">IF(Q34&gt;Punkte,1,0)</f>
        <v>0</v>
      </c>
      <c r="R74" s="1">
        <f t="shared" si="107"/>
        <v>0</v>
      </c>
      <c r="S74" s="1">
        <f t="shared" si="110"/>
        <v>0</v>
      </c>
      <c r="T74" s="1">
        <f t="shared" si="107"/>
        <v>0</v>
      </c>
      <c r="U74" s="1">
        <f t="shared" ref="U74:W74" si="127">IF(U34&gt;Punkte,1,0)</f>
        <v>0</v>
      </c>
      <c r="V74" s="1">
        <f t="shared" ref="V74" si="128">IF(V34&gt;Punkte,1,0)</f>
        <v>0</v>
      </c>
      <c r="W74" s="1">
        <f t="shared" si="127"/>
        <v>0</v>
      </c>
      <c r="X74" s="1">
        <f t="shared" si="34"/>
        <v>0</v>
      </c>
      <c r="Y74" s="1"/>
      <c r="AA74" s="1">
        <f t="shared" si="35"/>
        <v>0</v>
      </c>
      <c r="AC74" s="1">
        <f t="shared" si="35"/>
        <v>0</v>
      </c>
      <c r="AD74" s="1">
        <f t="shared" si="36"/>
        <v>0</v>
      </c>
      <c r="AE74" s="1"/>
      <c r="AF74" s="1">
        <f t="shared" si="37"/>
        <v>0</v>
      </c>
      <c r="AG74" s="1">
        <f t="shared" si="38"/>
        <v>0</v>
      </c>
      <c r="AH74" s="1">
        <f t="shared" si="39"/>
        <v>0</v>
      </c>
      <c r="AI74" s="40">
        <f t="shared" si="40"/>
        <v>0</v>
      </c>
      <c r="BD74" s="1">
        <v>28</v>
      </c>
      <c r="BE74" s="58" t="str">
        <f t="shared" si="16"/>
        <v/>
      </c>
      <c r="BF74" s="58" t="str">
        <f t="shared" si="17"/>
        <v/>
      </c>
      <c r="BG74" s="58" t="str">
        <f t="shared" si="18"/>
        <v/>
      </c>
      <c r="BH74" s="58" t="str">
        <f t="shared" si="19"/>
        <v/>
      </c>
    </row>
    <row r="75" spans="5:60" hidden="1">
      <c r="E75" s="1">
        <f t="shared" si="26"/>
        <v>0</v>
      </c>
      <c r="F75" s="1">
        <f t="shared" si="106"/>
        <v>0</v>
      </c>
      <c r="G75" s="1">
        <f t="shared" si="107"/>
        <v>0</v>
      </c>
      <c r="H75" s="1">
        <f t="shared" si="107"/>
        <v>0</v>
      </c>
      <c r="I75" s="1">
        <f t="shared" si="107"/>
        <v>0</v>
      </c>
      <c r="J75" s="1">
        <f t="shared" si="107"/>
        <v>0</v>
      </c>
      <c r="K75" s="1">
        <f t="shared" si="107"/>
        <v>0</v>
      </c>
      <c r="L75" s="1">
        <f t="shared" si="107"/>
        <v>0</v>
      </c>
      <c r="M75" s="1">
        <f t="shared" si="107"/>
        <v>0</v>
      </c>
      <c r="N75" s="1">
        <f t="shared" ref="N75" si="129">IF(N35&gt;Punkte,1,0)</f>
        <v>0</v>
      </c>
      <c r="O75" s="1">
        <f t="shared" si="107"/>
        <v>0</v>
      </c>
      <c r="P75" s="1">
        <f t="shared" si="107"/>
        <v>0</v>
      </c>
      <c r="Q75" s="1">
        <f t="shared" ref="Q75" si="130">IF(Q35&gt;Punkte,1,0)</f>
        <v>0</v>
      </c>
      <c r="R75" s="1">
        <f t="shared" si="107"/>
        <v>0</v>
      </c>
      <c r="S75" s="1">
        <f t="shared" si="110"/>
        <v>0</v>
      </c>
      <c r="T75" s="1">
        <f t="shared" si="107"/>
        <v>0</v>
      </c>
      <c r="U75" s="1">
        <f t="shared" ref="U75:W75" si="131">IF(U35&gt;Punkte,1,0)</f>
        <v>0</v>
      </c>
      <c r="V75" s="1">
        <f t="shared" ref="V75" si="132">IF(V35&gt;Punkte,1,0)</f>
        <v>0</v>
      </c>
      <c r="W75" s="1">
        <f t="shared" si="131"/>
        <v>0</v>
      </c>
      <c r="X75" s="1">
        <f t="shared" si="34"/>
        <v>0</v>
      </c>
      <c r="Y75" s="1"/>
      <c r="AA75" s="1">
        <f t="shared" si="35"/>
        <v>0</v>
      </c>
      <c r="AC75" s="1">
        <f t="shared" si="35"/>
        <v>0</v>
      </c>
      <c r="AD75" s="1">
        <f t="shared" si="36"/>
        <v>0</v>
      </c>
      <c r="AE75" s="1"/>
      <c r="AF75" s="1">
        <f t="shared" si="37"/>
        <v>0</v>
      </c>
      <c r="AG75" s="1">
        <f t="shared" si="38"/>
        <v>0</v>
      </c>
      <c r="AH75" s="1">
        <f t="shared" si="39"/>
        <v>0</v>
      </c>
      <c r="AI75" s="40">
        <f t="shared" si="40"/>
        <v>0</v>
      </c>
      <c r="BD75" s="1">
        <v>29</v>
      </c>
      <c r="BE75" s="58" t="str">
        <f t="shared" si="16"/>
        <v/>
      </c>
      <c r="BF75" s="58" t="str">
        <f t="shared" si="17"/>
        <v/>
      </c>
      <c r="BG75" s="58" t="str">
        <f t="shared" si="18"/>
        <v/>
      </c>
      <c r="BH75" s="58" t="str">
        <f t="shared" si="19"/>
        <v/>
      </c>
    </row>
    <row r="76" spans="5:60" hidden="1">
      <c r="E76" s="1">
        <f t="shared" si="26"/>
        <v>0</v>
      </c>
      <c r="F76" s="1">
        <f t="shared" si="106"/>
        <v>0</v>
      </c>
      <c r="G76" s="1">
        <f t="shared" si="107"/>
        <v>0</v>
      </c>
      <c r="H76" s="1">
        <f t="shared" si="107"/>
        <v>0</v>
      </c>
      <c r="I76" s="1">
        <f t="shared" si="107"/>
        <v>0</v>
      </c>
      <c r="J76" s="1">
        <f t="shared" si="107"/>
        <v>0</v>
      </c>
      <c r="K76" s="1">
        <f t="shared" si="107"/>
        <v>0</v>
      </c>
      <c r="L76" s="1">
        <f t="shared" si="107"/>
        <v>0</v>
      </c>
      <c r="M76" s="1">
        <f t="shared" si="107"/>
        <v>0</v>
      </c>
      <c r="N76" s="1">
        <f t="shared" ref="N76" si="133">IF(N36&gt;Punkte,1,0)</f>
        <v>0</v>
      </c>
      <c r="O76" s="1">
        <f t="shared" si="107"/>
        <v>0</v>
      </c>
      <c r="P76" s="1">
        <f t="shared" si="107"/>
        <v>0</v>
      </c>
      <c r="Q76" s="1">
        <f t="shared" ref="Q76" si="134">IF(Q36&gt;Punkte,1,0)</f>
        <v>0</v>
      </c>
      <c r="R76" s="1">
        <f t="shared" si="107"/>
        <v>0</v>
      </c>
      <c r="S76" s="1">
        <f t="shared" si="110"/>
        <v>0</v>
      </c>
      <c r="T76" s="1">
        <f t="shared" si="107"/>
        <v>0</v>
      </c>
      <c r="U76" s="1">
        <f t="shared" ref="U76:W76" si="135">IF(U36&gt;Punkte,1,0)</f>
        <v>0</v>
      </c>
      <c r="V76" s="1">
        <f t="shared" ref="V76" si="136">IF(V36&gt;Punkte,1,0)</f>
        <v>0</v>
      </c>
      <c r="W76" s="1">
        <f t="shared" si="135"/>
        <v>0</v>
      </c>
      <c r="X76" s="1">
        <f t="shared" si="34"/>
        <v>0</v>
      </c>
      <c r="Y76" s="1"/>
      <c r="AA76" s="1">
        <f t="shared" si="35"/>
        <v>0</v>
      </c>
      <c r="AC76" s="1">
        <f t="shared" si="35"/>
        <v>0</v>
      </c>
      <c r="AD76" s="1">
        <f t="shared" si="36"/>
        <v>0</v>
      </c>
      <c r="AE76" s="1"/>
      <c r="AF76" s="1">
        <f t="shared" si="37"/>
        <v>0</v>
      </c>
      <c r="AG76" s="1">
        <f t="shared" si="38"/>
        <v>0</v>
      </c>
      <c r="AH76" s="1">
        <f t="shared" si="39"/>
        <v>0</v>
      </c>
      <c r="AI76" s="40">
        <f t="shared" si="40"/>
        <v>0</v>
      </c>
      <c r="BD76" s="1">
        <v>30</v>
      </c>
      <c r="BE76" s="58" t="str">
        <f t="shared" si="16"/>
        <v/>
      </c>
      <c r="BF76" s="58" t="str">
        <f t="shared" si="17"/>
        <v/>
      </c>
      <c r="BG76" s="58" t="str">
        <f t="shared" si="18"/>
        <v/>
      </c>
      <c r="BH76" s="58" t="str">
        <f t="shared" si="19"/>
        <v/>
      </c>
    </row>
    <row r="77" spans="5:60" hidden="1">
      <c r="E77" s="1">
        <f t="shared" si="26"/>
        <v>0</v>
      </c>
      <c r="F77" s="1">
        <f t="shared" si="106"/>
        <v>0</v>
      </c>
      <c r="G77" s="1">
        <f t="shared" si="107"/>
        <v>0</v>
      </c>
      <c r="H77" s="1">
        <f t="shared" si="107"/>
        <v>0</v>
      </c>
      <c r="I77" s="1">
        <f t="shared" si="107"/>
        <v>0</v>
      </c>
      <c r="J77" s="1">
        <f t="shared" si="107"/>
        <v>0</v>
      </c>
      <c r="K77" s="1">
        <f t="shared" si="107"/>
        <v>0</v>
      </c>
      <c r="L77" s="1">
        <f t="shared" si="107"/>
        <v>0</v>
      </c>
      <c r="M77" s="1">
        <f t="shared" si="107"/>
        <v>0</v>
      </c>
      <c r="N77" s="1">
        <f t="shared" ref="N77" si="137">IF(N37&gt;Punkte,1,0)</f>
        <v>0</v>
      </c>
      <c r="O77" s="1">
        <f t="shared" si="107"/>
        <v>0</v>
      </c>
      <c r="P77" s="1">
        <f t="shared" si="107"/>
        <v>0</v>
      </c>
      <c r="Q77" s="1">
        <f t="shared" ref="Q77" si="138">IF(Q37&gt;Punkte,1,0)</f>
        <v>0</v>
      </c>
      <c r="R77" s="1">
        <f t="shared" si="107"/>
        <v>0</v>
      </c>
      <c r="S77" s="1">
        <f t="shared" si="110"/>
        <v>0</v>
      </c>
      <c r="T77" s="1">
        <f t="shared" si="107"/>
        <v>0</v>
      </c>
      <c r="U77" s="1">
        <f t="shared" ref="U77:W77" si="139">IF(U37&gt;Punkte,1,0)</f>
        <v>0</v>
      </c>
      <c r="V77" s="1">
        <f t="shared" ref="V77" si="140">IF(V37&gt;Punkte,1,0)</f>
        <v>0</v>
      </c>
      <c r="W77" s="1">
        <f t="shared" si="139"/>
        <v>0</v>
      </c>
      <c r="X77" s="1">
        <f t="shared" si="34"/>
        <v>0</v>
      </c>
      <c r="Y77" s="1"/>
      <c r="AA77" s="1">
        <f t="shared" si="35"/>
        <v>0</v>
      </c>
      <c r="AC77" s="1">
        <f t="shared" si="35"/>
        <v>0</v>
      </c>
      <c r="AD77" s="1">
        <f t="shared" si="36"/>
        <v>0</v>
      </c>
      <c r="AE77" s="1"/>
      <c r="AF77" s="1">
        <f t="shared" si="37"/>
        <v>0</v>
      </c>
      <c r="AG77" s="1">
        <f t="shared" si="38"/>
        <v>0</v>
      </c>
      <c r="AH77" s="1">
        <f t="shared" si="39"/>
        <v>0</v>
      </c>
      <c r="AI77" s="40">
        <f t="shared" si="40"/>
        <v>0</v>
      </c>
      <c r="BD77" s="1">
        <v>31</v>
      </c>
      <c r="BE77" s="58" t="str">
        <f t="shared" si="16"/>
        <v/>
      </c>
      <c r="BF77" s="58" t="str">
        <f t="shared" si="17"/>
        <v/>
      </c>
      <c r="BG77" s="58" t="str">
        <f t="shared" si="18"/>
        <v/>
      </c>
      <c r="BH77" s="58" t="str">
        <f t="shared" si="19"/>
        <v/>
      </c>
    </row>
    <row r="78" spans="5:60" hidden="1">
      <c r="E78" s="1">
        <f t="shared" si="26"/>
        <v>0</v>
      </c>
      <c r="F78" s="1">
        <f t="shared" si="106"/>
        <v>0</v>
      </c>
      <c r="G78" s="1">
        <f t="shared" si="107"/>
        <v>0</v>
      </c>
      <c r="H78" s="1">
        <f t="shared" si="107"/>
        <v>0</v>
      </c>
      <c r="I78" s="1">
        <f t="shared" si="107"/>
        <v>0</v>
      </c>
      <c r="J78" s="1">
        <f t="shared" si="107"/>
        <v>0</v>
      </c>
      <c r="K78" s="1">
        <f t="shared" si="107"/>
        <v>0</v>
      </c>
      <c r="L78" s="1">
        <f t="shared" si="107"/>
        <v>0</v>
      </c>
      <c r="M78" s="1">
        <f t="shared" si="107"/>
        <v>0</v>
      </c>
      <c r="N78" s="1">
        <f t="shared" ref="N78" si="141">IF(N38&gt;Punkte,1,0)</f>
        <v>0</v>
      </c>
      <c r="O78" s="1">
        <f t="shared" si="107"/>
        <v>0</v>
      </c>
      <c r="P78" s="1">
        <f t="shared" si="107"/>
        <v>0</v>
      </c>
      <c r="Q78" s="1">
        <f t="shared" ref="Q78" si="142">IF(Q38&gt;Punkte,1,0)</f>
        <v>0</v>
      </c>
      <c r="R78" s="1">
        <f t="shared" si="107"/>
        <v>0</v>
      </c>
      <c r="S78" s="1">
        <f t="shared" si="110"/>
        <v>0</v>
      </c>
      <c r="T78" s="1">
        <f t="shared" si="107"/>
        <v>0</v>
      </c>
      <c r="U78" s="1">
        <f t="shared" ref="U78:W78" si="143">IF(U38&gt;Punkte,1,0)</f>
        <v>0</v>
      </c>
      <c r="V78" s="1">
        <f t="shared" ref="V78" si="144">IF(V38&gt;Punkte,1,0)</f>
        <v>0</v>
      </c>
      <c r="W78" s="1">
        <f t="shared" si="143"/>
        <v>0</v>
      </c>
      <c r="X78" s="1">
        <f t="shared" si="34"/>
        <v>0</v>
      </c>
      <c r="Y78" s="1"/>
      <c r="AA78" s="1">
        <f t="shared" si="35"/>
        <v>0</v>
      </c>
      <c r="AC78" s="1">
        <f t="shared" si="35"/>
        <v>0</v>
      </c>
      <c r="AD78" s="1">
        <f t="shared" si="36"/>
        <v>0</v>
      </c>
      <c r="AE78" s="1"/>
      <c r="AF78" s="1">
        <f t="shared" si="37"/>
        <v>0</v>
      </c>
      <c r="AG78" s="1">
        <f t="shared" si="38"/>
        <v>0</v>
      </c>
      <c r="AH78" s="1">
        <f t="shared" si="39"/>
        <v>0</v>
      </c>
      <c r="AI78" s="40">
        <f t="shared" si="40"/>
        <v>0</v>
      </c>
      <c r="BD78" s="1">
        <v>32</v>
      </c>
      <c r="BE78" s="58" t="str">
        <f t="shared" si="16"/>
        <v/>
      </c>
      <c r="BF78" s="58" t="str">
        <f t="shared" si="17"/>
        <v/>
      </c>
      <c r="BG78" s="58" t="str">
        <f t="shared" si="18"/>
        <v/>
      </c>
      <c r="BH78" s="58" t="str">
        <f t="shared" si="19"/>
        <v/>
      </c>
    </row>
    <row r="79" spans="5:60" hidden="1">
      <c r="E79" s="1">
        <f t="shared" si="26"/>
        <v>0</v>
      </c>
      <c r="F79" s="1">
        <f t="shared" si="106"/>
        <v>0</v>
      </c>
      <c r="G79" s="1">
        <f t="shared" si="107"/>
        <v>0</v>
      </c>
      <c r="H79" s="1">
        <f t="shared" si="107"/>
        <v>0</v>
      </c>
      <c r="I79" s="1">
        <f t="shared" si="107"/>
        <v>0</v>
      </c>
      <c r="J79" s="1">
        <f t="shared" si="107"/>
        <v>0</v>
      </c>
      <c r="K79" s="1">
        <f t="shared" si="107"/>
        <v>0</v>
      </c>
      <c r="L79" s="1">
        <f t="shared" si="107"/>
        <v>0</v>
      </c>
      <c r="M79" s="1">
        <f t="shared" si="107"/>
        <v>0</v>
      </c>
      <c r="N79" s="1">
        <f t="shared" ref="N79" si="145">IF(N39&gt;Punkte,1,0)</f>
        <v>0</v>
      </c>
      <c r="O79" s="1">
        <f t="shared" si="107"/>
        <v>0</v>
      </c>
      <c r="P79" s="1">
        <f t="shared" si="107"/>
        <v>0</v>
      </c>
      <c r="Q79" s="1">
        <f t="shared" ref="Q79" si="146">IF(Q39&gt;Punkte,1,0)</f>
        <v>0</v>
      </c>
      <c r="R79" s="1">
        <f t="shared" si="107"/>
        <v>0</v>
      </c>
      <c r="S79" s="1">
        <f t="shared" si="110"/>
        <v>0</v>
      </c>
      <c r="T79" s="1">
        <f t="shared" si="107"/>
        <v>0</v>
      </c>
      <c r="U79" s="1">
        <f t="shared" ref="U79:W79" si="147">IF(U39&gt;Punkte,1,0)</f>
        <v>0</v>
      </c>
      <c r="V79" s="1">
        <f t="shared" ref="V79" si="148">IF(V39&gt;Punkte,1,0)</f>
        <v>0</v>
      </c>
      <c r="W79" s="1">
        <f t="shared" si="147"/>
        <v>0</v>
      </c>
      <c r="X79" s="1">
        <f t="shared" si="34"/>
        <v>0</v>
      </c>
      <c r="Y79" s="1"/>
      <c r="AA79" s="1">
        <f t="shared" si="35"/>
        <v>0</v>
      </c>
      <c r="AC79" s="1">
        <f t="shared" si="35"/>
        <v>0</v>
      </c>
      <c r="AD79" s="1">
        <f t="shared" si="36"/>
        <v>0</v>
      </c>
      <c r="AE79" s="1"/>
      <c r="AF79" s="1">
        <f t="shared" si="37"/>
        <v>0</v>
      </c>
      <c r="AG79" s="1">
        <f t="shared" si="38"/>
        <v>0</v>
      </c>
      <c r="AH79" s="1">
        <f t="shared" si="39"/>
        <v>0</v>
      </c>
      <c r="AI79" s="40">
        <f t="shared" si="40"/>
        <v>0</v>
      </c>
      <c r="BD79" s="1">
        <v>33</v>
      </c>
      <c r="BE79" s="58" t="str">
        <f t="shared" si="16"/>
        <v/>
      </c>
      <c r="BF79" s="58" t="str">
        <f t="shared" si="17"/>
        <v/>
      </c>
      <c r="BG79" s="58" t="str">
        <f t="shared" si="18"/>
        <v/>
      </c>
      <c r="BH79" s="58" t="str">
        <f t="shared" si="19"/>
        <v/>
      </c>
    </row>
    <row r="80" spans="5:60" hidden="1">
      <c r="E80" s="1">
        <f t="shared" si="26"/>
        <v>0</v>
      </c>
      <c r="F80" s="1">
        <f t="shared" si="106"/>
        <v>0</v>
      </c>
      <c r="G80" s="1">
        <f t="shared" si="107"/>
        <v>0</v>
      </c>
      <c r="H80" s="1">
        <f t="shared" si="107"/>
        <v>0</v>
      </c>
      <c r="I80" s="1">
        <f t="shared" si="107"/>
        <v>0</v>
      </c>
      <c r="J80" s="1">
        <f t="shared" si="107"/>
        <v>0</v>
      </c>
      <c r="K80" s="1">
        <f t="shared" si="107"/>
        <v>0</v>
      </c>
      <c r="L80" s="1">
        <f t="shared" si="107"/>
        <v>0</v>
      </c>
      <c r="M80" s="1">
        <f t="shared" si="107"/>
        <v>0</v>
      </c>
      <c r="N80" s="1">
        <f t="shared" ref="N80" si="149">IF(N40&gt;Punkte,1,0)</f>
        <v>0</v>
      </c>
      <c r="O80" s="1">
        <f t="shared" si="107"/>
        <v>0</v>
      </c>
      <c r="P80" s="1">
        <f t="shared" si="107"/>
        <v>0</v>
      </c>
      <c r="Q80" s="1">
        <f t="shared" ref="Q80" si="150">IF(Q40&gt;Punkte,1,0)</f>
        <v>0</v>
      </c>
      <c r="R80" s="1">
        <f t="shared" si="107"/>
        <v>0</v>
      </c>
      <c r="S80" s="1">
        <f t="shared" si="110"/>
        <v>0</v>
      </c>
      <c r="T80" s="1">
        <f t="shared" si="107"/>
        <v>0</v>
      </c>
      <c r="U80" s="1">
        <f t="shared" ref="U80:W80" si="151">IF(U40&gt;Punkte,1,0)</f>
        <v>0</v>
      </c>
      <c r="V80" s="1">
        <f t="shared" ref="V80" si="152">IF(V40&gt;Punkte,1,0)</f>
        <v>0</v>
      </c>
      <c r="W80" s="1">
        <f t="shared" si="151"/>
        <v>0</v>
      </c>
      <c r="X80" s="1">
        <f t="shared" si="34"/>
        <v>0</v>
      </c>
      <c r="Y80" s="1"/>
      <c r="AA80" s="1">
        <f t="shared" si="35"/>
        <v>0</v>
      </c>
      <c r="AC80" s="1">
        <f t="shared" si="35"/>
        <v>0</v>
      </c>
      <c r="AD80" s="1">
        <f t="shared" si="36"/>
        <v>0</v>
      </c>
      <c r="AE80" s="1"/>
      <c r="AF80" s="1">
        <f t="shared" si="37"/>
        <v>0</v>
      </c>
      <c r="AG80" s="1">
        <f t="shared" si="38"/>
        <v>0</v>
      </c>
      <c r="AH80" s="1">
        <f t="shared" si="39"/>
        <v>0</v>
      </c>
      <c r="AI80" s="40">
        <f t="shared" si="40"/>
        <v>0</v>
      </c>
      <c r="BD80" s="1">
        <v>34</v>
      </c>
      <c r="BE80" s="58" t="str">
        <f t="shared" si="16"/>
        <v/>
      </c>
      <c r="BF80" s="58" t="str">
        <f t="shared" si="17"/>
        <v/>
      </c>
      <c r="BG80" s="58" t="str">
        <f t="shared" si="18"/>
        <v/>
      </c>
      <c r="BH80" s="58" t="str">
        <f t="shared" si="19"/>
        <v/>
      </c>
    </row>
    <row r="81" spans="5:60" hidden="1">
      <c r="E81" s="1">
        <f t="shared" si="26"/>
        <v>0</v>
      </c>
      <c r="F81" s="1">
        <f t="shared" si="106"/>
        <v>0</v>
      </c>
      <c r="G81" s="1">
        <f t="shared" si="107"/>
        <v>0</v>
      </c>
      <c r="H81" s="1">
        <f t="shared" si="107"/>
        <v>0</v>
      </c>
      <c r="I81" s="1">
        <f t="shared" si="107"/>
        <v>0</v>
      </c>
      <c r="J81" s="1">
        <f t="shared" si="107"/>
        <v>0</v>
      </c>
      <c r="K81" s="1">
        <f t="shared" si="107"/>
        <v>0</v>
      </c>
      <c r="L81" s="1">
        <f t="shared" si="107"/>
        <v>0</v>
      </c>
      <c r="M81" s="1">
        <f t="shared" si="107"/>
        <v>0</v>
      </c>
      <c r="N81" s="1">
        <f t="shared" ref="N81" si="153">IF(N41&gt;Punkte,1,0)</f>
        <v>0</v>
      </c>
      <c r="O81" s="1">
        <f t="shared" si="107"/>
        <v>0</v>
      </c>
      <c r="P81" s="1">
        <f t="shared" si="107"/>
        <v>0</v>
      </c>
      <c r="Q81" s="1">
        <f t="shared" ref="Q81" si="154">IF(Q41&gt;Punkte,1,0)</f>
        <v>0</v>
      </c>
      <c r="R81" s="1">
        <f t="shared" si="107"/>
        <v>0</v>
      </c>
      <c r="S81" s="1">
        <f t="shared" si="110"/>
        <v>0</v>
      </c>
      <c r="T81" s="1">
        <f t="shared" si="107"/>
        <v>0</v>
      </c>
      <c r="U81" s="1">
        <f t="shared" ref="U81:W81" si="155">IF(U41&gt;Punkte,1,0)</f>
        <v>0</v>
      </c>
      <c r="V81" s="1">
        <f t="shared" ref="V81" si="156">IF(V41&gt;Punkte,1,0)</f>
        <v>0</v>
      </c>
      <c r="W81" s="1">
        <f t="shared" si="155"/>
        <v>0</v>
      </c>
      <c r="X81" s="1">
        <f t="shared" si="34"/>
        <v>0</v>
      </c>
      <c r="Y81" s="1"/>
      <c r="AA81" s="1">
        <f t="shared" si="35"/>
        <v>0</v>
      </c>
      <c r="AC81" s="1">
        <f t="shared" si="35"/>
        <v>0</v>
      </c>
      <c r="AD81" s="1">
        <f t="shared" si="36"/>
        <v>0</v>
      </c>
      <c r="AE81" s="1"/>
      <c r="AF81" s="1">
        <f t="shared" si="37"/>
        <v>0</v>
      </c>
      <c r="AG81" s="1">
        <f t="shared" si="38"/>
        <v>0</v>
      </c>
      <c r="AH81" s="1">
        <f t="shared" si="39"/>
        <v>0</v>
      </c>
      <c r="AI81" s="40">
        <f t="shared" si="40"/>
        <v>0</v>
      </c>
      <c r="BD81" s="15">
        <v>35</v>
      </c>
      <c r="BE81" s="58" t="str">
        <f t="shared" si="16"/>
        <v/>
      </c>
      <c r="BF81" s="58" t="str">
        <f t="shared" si="17"/>
        <v/>
      </c>
      <c r="BG81" s="58" t="str">
        <f t="shared" si="18"/>
        <v/>
      </c>
      <c r="BH81" s="58" t="str">
        <f t="shared" si="19"/>
        <v/>
      </c>
    </row>
    <row r="82" spans="5:60" hidden="1">
      <c r="E82" s="1">
        <f t="shared" si="26"/>
        <v>0</v>
      </c>
      <c r="F82" s="1">
        <f t="shared" si="106"/>
        <v>0</v>
      </c>
      <c r="G82" s="1">
        <f t="shared" si="107"/>
        <v>0</v>
      </c>
      <c r="H82" s="1">
        <f t="shared" si="107"/>
        <v>0</v>
      </c>
      <c r="I82" s="1">
        <f t="shared" si="107"/>
        <v>0</v>
      </c>
      <c r="J82" s="1">
        <f t="shared" si="107"/>
        <v>0</v>
      </c>
      <c r="K82" s="1">
        <f t="shared" si="107"/>
        <v>0</v>
      </c>
      <c r="L82" s="1">
        <f t="shared" si="107"/>
        <v>0</v>
      </c>
      <c r="M82" s="1">
        <f t="shared" si="107"/>
        <v>0</v>
      </c>
      <c r="N82" s="1">
        <f t="shared" ref="N82" si="157">IF(N42&gt;Punkte,1,0)</f>
        <v>0</v>
      </c>
      <c r="O82" s="1">
        <f t="shared" si="107"/>
        <v>0</v>
      </c>
      <c r="P82" s="1">
        <f t="shared" si="107"/>
        <v>0</v>
      </c>
      <c r="Q82" s="1">
        <f t="shared" ref="Q82" si="158">IF(Q42&gt;Punkte,1,0)</f>
        <v>0</v>
      </c>
      <c r="R82" s="1">
        <f t="shared" si="107"/>
        <v>0</v>
      </c>
      <c r="S82" s="1">
        <f t="shared" si="110"/>
        <v>0</v>
      </c>
      <c r="T82" s="1">
        <f t="shared" si="107"/>
        <v>0</v>
      </c>
      <c r="U82" s="1">
        <f t="shared" ref="U82:W82" si="159">IF(U42&gt;Punkte,1,0)</f>
        <v>0</v>
      </c>
      <c r="V82" s="1">
        <f t="shared" ref="V82" si="160">IF(V42&gt;Punkte,1,0)</f>
        <v>0</v>
      </c>
      <c r="W82" s="1">
        <f t="shared" si="159"/>
        <v>0</v>
      </c>
      <c r="X82" s="1">
        <f t="shared" si="34"/>
        <v>0</v>
      </c>
      <c r="Y82" s="1"/>
      <c r="AA82" s="1">
        <f t="shared" si="35"/>
        <v>0</v>
      </c>
      <c r="AC82" s="1">
        <f t="shared" si="35"/>
        <v>0</v>
      </c>
      <c r="AD82" s="1">
        <f t="shared" si="36"/>
        <v>0</v>
      </c>
      <c r="AE82" s="1"/>
      <c r="AF82" s="1">
        <f t="shared" si="37"/>
        <v>0</v>
      </c>
      <c r="AG82" s="1">
        <f t="shared" si="38"/>
        <v>0</v>
      </c>
      <c r="AH82" s="1">
        <f t="shared" si="39"/>
        <v>0</v>
      </c>
      <c r="AI82" s="40">
        <f t="shared" si="40"/>
        <v>0</v>
      </c>
      <c r="BD82" s="1" t="s">
        <v>2</v>
      </c>
      <c r="BE82" s="1">
        <f>COUNT(BE12:BE81)</f>
        <v>0</v>
      </c>
      <c r="BF82" s="1">
        <f>COUNT(BF12:BF81)</f>
        <v>0</v>
      </c>
      <c r="BG82" s="1">
        <f>COUNT(BG12:BG81)</f>
        <v>0</v>
      </c>
      <c r="BH82" s="1">
        <f>COUNT(BH12:BH81)</f>
        <v>0</v>
      </c>
    </row>
    <row r="83" spans="5:60" hidden="1">
      <c r="E83" s="1">
        <f t="shared" si="26"/>
        <v>0</v>
      </c>
      <c r="F83" s="1">
        <f t="shared" si="106"/>
        <v>0</v>
      </c>
      <c r="G83" s="1">
        <f t="shared" si="107"/>
        <v>0</v>
      </c>
      <c r="H83" s="1">
        <f t="shared" si="107"/>
        <v>0</v>
      </c>
      <c r="I83" s="1">
        <f t="shared" si="107"/>
        <v>0</v>
      </c>
      <c r="J83" s="1">
        <f t="shared" si="107"/>
        <v>0</v>
      </c>
      <c r="K83" s="1">
        <f t="shared" si="107"/>
        <v>0</v>
      </c>
      <c r="L83" s="1">
        <f t="shared" si="107"/>
        <v>0</v>
      </c>
      <c r="M83" s="1">
        <f t="shared" si="107"/>
        <v>0</v>
      </c>
      <c r="N83" s="1">
        <f t="shared" ref="N83" si="161">IF(N43&gt;Punkte,1,0)</f>
        <v>0</v>
      </c>
      <c r="O83" s="1">
        <f t="shared" si="107"/>
        <v>0</v>
      </c>
      <c r="P83" s="1">
        <f t="shared" si="107"/>
        <v>0</v>
      </c>
      <c r="Q83" s="1">
        <f t="shared" ref="Q83" si="162">IF(Q43&gt;Punkte,1,0)</f>
        <v>0</v>
      </c>
      <c r="R83" s="1">
        <f t="shared" si="107"/>
        <v>0</v>
      </c>
      <c r="S83" s="1">
        <f t="shared" si="110"/>
        <v>0</v>
      </c>
      <c r="T83" s="1">
        <f t="shared" si="107"/>
        <v>0</v>
      </c>
      <c r="U83" s="1">
        <f t="shared" ref="U83:W83" si="163">IF(U43&gt;Punkte,1,0)</f>
        <v>0</v>
      </c>
      <c r="V83" s="1">
        <f t="shared" ref="V83" si="164">IF(V43&gt;Punkte,1,0)</f>
        <v>0</v>
      </c>
      <c r="W83" s="1">
        <f t="shared" si="163"/>
        <v>0</v>
      </c>
      <c r="X83" s="1">
        <f t="shared" si="34"/>
        <v>0</v>
      </c>
      <c r="Y83" s="1"/>
      <c r="AA83" s="1">
        <f t="shared" si="35"/>
        <v>0</v>
      </c>
      <c r="AC83" s="1">
        <f t="shared" si="35"/>
        <v>0</v>
      </c>
      <c r="AD83" s="1">
        <f t="shared" si="36"/>
        <v>0</v>
      </c>
      <c r="AE83" s="1"/>
      <c r="AF83" s="1">
        <f t="shared" si="37"/>
        <v>0</v>
      </c>
      <c r="AG83" s="1">
        <f t="shared" si="38"/>
        <v>0</v>
      </c>
      <c r="AH83" s="1">
        <f t="shared" si="39"/>
        <v>0</v>
      </c>
      <c r="AI83" s="40">
        <f t="shared" si="40"/>
        <v>0</v>
      </c>
      <c r="BD83" s="1" t="s">
        <v>19</v>
      </c>
      <c r="BE83" s="1" t="str">
        <f>IF(BE82=0,"",AVERAGE(BE12:BE81))</f>
        <v/>
      </c>
      <c r="BF83" s="1" t="str">
        <f>IF(BF82=0,"",AVERAGE(BF12:BF81))</f>
        <v/>
      </c>
      <c r="BG83" s="1" t="str">
        <f>IF(BG82=0,"",AVERAGE(BG12:BG81))</f>
        <v/>
      </c>
      <c r="BH83" s="1" t="str">
        <f>IF(BH82=0,"",AVERAGE(BH12:BH81))</f>
        <v/>
      </c>
    </row>
    <row r="84" spans="5:60" hidden="1">
      <c r="E84" s="1">
        <f t="shared" si="26"/>
        <v>0</v>
      </c>
      <c r="F84" s="1">
        <f t="shared" si="106"/>
        <v>0</v>
      </c>
      <c r="G84" s="1">
        <f t="shared" si="107"/>
        <v>0</v>
      </c>
      <c r="H84" s="1">
        <f t="shared" si="107"/>
        <v>0</v>
      </c>
      <c r="I84" s="1">
        <f t="shared" si="107"/>
        <v>0</v>
      </c>
      <c r="J84" s="1">
        <f t="shared" si="107"/>
        <v>0</v>
      </c>
      <c r="K84" s="1">
        <f t="shared" si="107"/>
        <v>0</v>
      </c>
      <c r="L84" s="1">
        <f t="shared" si="107"/>
        <v>0</v>
      </c>
      <c r="M84" s="1">
        <f t="shared" si="107"/>
        <v>0</v>
      </c>
      <c r="N84" s="1">
        <f t="shared" ref="N84" si="165">IF(N44&gt;Punkte,1,0)</f>
        <v>0</v>
      </c>
      <c r="O84" s="1">
        <f t="shared" si="107"/>
        <v>0</v>
      </c>
      <c r="P84" s="1">
        <f t="shared" si="107"/>
        <v>0</v>
      </c>
      <c r="Q84" s="1">
        <f t="shared" ref="Q84" si="166">IF(Q44&gt;Punkte,1,0)</f>
        <v>0</v>
      </c>
      <c r="R84" s="1">
        <f t="shared" si="107"/>
        <v>0</v>
      </c>
      <c r="S84" s="1">
        <f t="shared" si="110"/>
        <v>0</v>
      </c>
      <c r="T84" s="1">
        <f t="shared" si="107"/>
        <v>0</v>
      </c>
      <c r="U84" s="1">
        <f t="shared" ref="U84:W84" si="167">IF(U44&gt;Punkte,1,0)</f>
        <v>0</v>
      </c>
      <c r="V84" s="1">
        <f t="shared" ref="V84" si="168">IF(V44&gt;Punkte,1,0)</f>
        <v>0</v>
      </c>
      <c r="W84" s="1">
        <f t="shared" si="167"/>
        <v>0</v>
      </c>
      <c r="X84" s="1">
        <f t="shared" si="34"/>
        <v>0</v>
      </c>
      <c r="Y84" s="1"/>
      <c r="AA84" s="1">
        <f t="shared" si="35"/>
        <v>0</v>
      </c>
      <c r="AC84" s="1">
        <f t="shared" si="35"/>
        <v>0</v>
      </c>
      <c r="AD84" s="1">
        <f t="shared" si="36"/>
        <v>0</v>
      </c>
      <c r="AE84" s="1"/>
      <c r="AF84" s="1">
        <f t="shared" si="37"/>
        <v>0</v>
      </c>
      <c r="AG84" s="1">
        <f t="shared" si="38"/>
        <v>0</v>
      </c>
      <c r="AH84" s="1">
        <f t="shared" si="39"/>
        <v>0</v>
      </c>
      <c r="AI84" s="40">
        <f t="shared" si="40"/>
        <v>0</v>
      </c>
    </row>
    <row r="85" spans="5:60" hidden="1">
      <c r="E85" s="1">
        <f t="shared" si="26"/>
        <v>0</v>
      </c>
      <c r="F85" s="1">
        <f t="shared" si="106"/>
        <v>0</v>
      </c>
      <c r="G85" s="1">
        <f t="shared" si="107"/>
        <v>0</v>
      </c>
      <c r="H85" s="1">
        <f t="shared" si="107"/>
        <v>0</v>
      </c>
      <c r="I85" s="1">
        <f t="shared" si="107"/>
        <v>0</v>
      </c>
      <c r="J85" s="1">
        <f t="shared" si="107"/>
        <v>0</v>
      </c>
      <c r="K85" s="1">
        <f t="shared" si="107"/>
        <v>0</v>
      </c>
      <c r="L85" s="1">
        <f t="shared" si="107"/>
        <v>0</v>
      </c>
      <c r="M85" s="1">
        <f t="shared" si="107"/>
        <v>0</v>
      </c>
      <c r="N85" s="1">
        <f t="shared" ref="N85" si="169">IF(N45&gt;Punkte,1,0)</f>
        <v>0</v>
      </c>
      <c r="O85" s="1">
        <f t="shared" si="107"/>
        <v>0</v>
      </c>
      <c r="P85" s="1">
        <f t="shared" si="107"/>
        <v>0</v>
      </c>
      <c r="Q85" s="1">
        <f t="shared" ref="Q85" si="170">IF(Q45&gt;Punkte,1,0)</f>
        <v>0</v>
      </c>
      <c r="R85" s="1">
        <f t="shared" si="107"/>
        <v>0</v>
      </c>
      <c r="S85" s="1">
        <f t="shared" si="110"/>
        <v>0</v>
      </c>
      <c r="T85" s="1">
        <f t="shared" si="107"/>
        <v>0</v>
      </c>
      <c r="U85" s="1">
        <f t="shared" ref="U85:W85" si="171">IF(U45&gt;Punkte,1,0)</f>
        <v>0</v>
      </c>
      <c r="V85" s="1">
        <f t="shared" ref="V85" si="172">IF(V45&gt;Punkte,1,0)</f>
        <v>0</v>
      </c>
      <c r="W85" s="1">
        <f t="shared" si="171"/>
        <v>0</v>
      </c>
      <c r="X85" s="1">
        <f t="shared" si="34"/>
        <v>0</v>
      </c>
      <c r="Y85" s="1"/>
      <c r="AA85" s="1">
        <f t="shared" si="35"/>
        <v>0</v>
      </c>
      <c r="AC85" s="1">
        <f t="shared" si="35"/>
        <v>0</v>
      </c>
      <c r="AD85" s="1">
        <f t="shared" si="36"/>
        <v>0</v>
      </c>
      <c r="AE85" s="1"/>
      <c r="AF85" s="1">
        <f t="shared" si="37"/>
        <v>0</v>
      </c>
      <c r="AG85" s="1">
        <f t="shared" si="38"/>
        <v>0</v>
      </c>
      <c r="AH85" s="1">
        <f t="shared" si="39"/>
        <v>0</v>
      </c>
      <c r="AI85" s="40">
        <f t="shared" si="40"/>
        <v>0</v>
      </c>
    </row>
    <row r="86" spans="5:60" hidden="1">
      <c r="E86" s="1">
        <f t="shared" si="26"/>
        <v>0</v>
      </c>
      <c r="F86" s="1">
        <f t="shared" si="106"/>
        <v>0</v>
      </c>
      <c r="G86" s="1">
        <f t="shared" ref="G86:T86" si="173">IF(G46&gt;Punkte,1,0)</f>
        <v>0</v>
      </c>
      <c r="H86" s="1">
        <f t="shared" si="173"/>
        <v>0</v>
      </c>
      <c r="I86" s="1">
        <f t="shared" si="173"/>
        <v>0</v>
      </c>
      <c r="J86" s="1">
        <f t="shared" si="173"/>
        <v>0</v>
      </c>
      <c r="K86" s="1">
        <f t="shared" si="173"/>
        <v>0</v>
      </c>
      <c r="L86" s="1">
        <f t="shared" si="173"/>
        <v>0</v>
      </c>
      <c r="M86" s="1">
        <f t="shared" si="173"/>
        <v>0</v>
      </c>
      <c r="N86" s="1">
        <f t="shared" ref="N86" si="174">IF(N46&gt;Punkte,1,0)</f>
        <v>0</v>
      </c>
      <c r="O86" s="1">
        <f t="shared" si="173"/>
        <v>0</v>
      </c>
      <c r="P86" s="1">
        <f t="shared" si="173"/>
        <v>0</v>
      </c>
      <c r="Q86" s="1">
        <f t="shared" ref="Q86" si="175">IF(Q46&gt;Punkte,1,0)</f>
        <v>0</v>
      </c>
      <c r="R86" s="1">
        <f t="shared" si="173"/>
        <v>0</v>
      </c>
      <c r="S86" s="1">
        <f t="shared" si="110"/>
        <v>0</v>
      </c>
      <c r="T86" s="1">
        <f t="shared" si="173"/>
        <v>0</v>
      </c>
      <c r="U86" s="1">
        <f t="shared" ref="U86:W86" si="176">IF(U46&gt;Punkte,1,0)</f>
        <v>0</v>
      </c>
      <c r="V86" s="1">
        <f t="shared" ref="V86" si="177">IF(V46&gt;Punkte,1,0)</f>
        <v>0</v>
      </c>
      <c r="W86" s="1">
        <f t="shared" si="176"/>
        <v>0</v>
      </c>
      <c r="X86" s="1">
        <f t="shared" si="34"/>
        <v>0</v>
      </c>
      <c r="Y86" s="1"/>
      <c r="AA86" s="1">
        <f t="shared" si="35"/>
        <v>0</v>
      </c>
      <c r="AC86" s="1">
        <f t="shared" si="35"/>
        <v>0</v>
      </c>
      <c r="AD86" s="1">
        <f t="shared" si="36"/>
        <v>0</v>
      </c>
      <c r="AE86" s="1"/>
      <c r="AF86" s="1">
        <f t="shared" si="37"/>
        <v>0</v>
      </c>
      <c r="AG86" s="1">
        <f t="shared" si="38"/>
        <v>0</v>
      </c>
      <c r="AH86" s="1">
        <f t="shared" si="39"/>
        <v>0</v>
      </c>
      <c r="AI86" s="40">
        <f t="shared" si="40"/>
        <v>0</v>
      </c>
    </row>
    <row r="87" spans="5:60" hidden="1">
      <c r="E87" s="1">
        <f>SUM(E52:E86)</f>
        <v>0</v>
      </c>
      <c r="F87" s="1">
        <f t="shared" ref="F87:X87" si="178">SUM(F52:F86)</f>
        <v>0</v>
      </c>
      <c r="G87" s="1">
        <f t="shared" si="178"/>
        <v>0</v>
      </c>
      <c r="H87" s="1">
        <f t="shared" si="178"/>
        <v>0</v>
      </c>
      <c r="I87" s="1">
        <f t="shared" si="178"/>
        <v>0</v>
      </c>
      <c r="J87" s="1">
        <f t="shared" si="178"/>
        <v>0</v>
      </c>
      <c r="K87" s="1">
        <f t="shared" si="178"/>
        <v>0</v>
      </c>
      <c r="L87" s="1">
        <f t="shared" si="178"/>
        <v>0</v>
      </c>
      <c r="M87" s="1">
        <f t="shared" si="178"/>
        <v>0</v>
      </c>
      <c r="N87" s="1">
        <f t="shared" ref="N87" si="179">SUM(N52:N86)</f>
        <v>0</v>
      </c>
      <c r="O87" s="1">
        <f t="shared" si="178"/>
        <v>0</v>
      </c>
      <c r="P87" s="1">
        <f t="shared" si="178"/>
        <v>0</v>
      </c>
      <c r="Q87" s="1">
        <f t="shared" ref="Q87" si="180">SUM(Q52:Q86)</f>
        <v>0</v>
      </c>
      <c r="R87" s="1">
        <f t="shared" si="178"/>
        <v>0</v>
      </c>
      <c r="S87" s="1">
        <f>SUM(S52:S86)</f>
        <v>0</v>
      </c>
      <c r="T87" s="1">
        <f t="shared" si="178"/>
        <v>0</v>
      </c>
      <c r="U87" s="1">
        <f t="shared" ref="U87:W87" si="181">SUM(U52:U86)</f>
        <v>0</v>
      </c>
      <c r="V87" s="1">
        <f t="shared" ref="V87" si="182">SUM(V52:V86)</f>
        <v>0</v>
      </c>
      <c r="W87" s="1">
        <f t="shared" si="181"/>
        <v>0</v>
      </c>
      <c r="X87" s="1">
        <f t="shared" si="178"/>
        <v>0</v>
      </c>
      <c r="Y87" s="1"/>
      <c r="AA87" s="1">
        <f t="shared" ref="AA87:AH87" si="183">SUM(AA52:AA86)</f>
        <v>0</v>
      </c>
      <c r="AC87" s="1">
        <f t="shared" si="183"/>
        <v>0</v>
      </c>
      <c r="AD87" s="1">
        <f t="shared" si="183"/>
        <v>0</v>
      </c>
      <c r="AE87" s="1"/>
      <c r="AF87" s="1">
        <f t="shared" si="183"/>
        <v>0</v>
      </c>
      <c r="AG87" s="1">
        <f t="shared" si="183"/>
        <v>0</v>
      </c>
      <c r="AH87" s="1">
        <f t="shared" si="183"/>
        <v>0</v>
      </c>
      <c r="AI87" s="40">
        <f t="shared" si="40"/>
        <v>0</v>
      </c>
    </row>
    <row r="93" spans="5:60" ht="12.75" customHeight="1"/>
    <row r="94" spans="5:60" ht="12.75" customHeight="1"/>
    <row r="95" spans="5:60" ht="12.75" customHeight="1"/>
    <row r="96" spans="5:6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5:62" ht="12.75" customHeight="1"/>
    <row r="146" spans="55:62" ht="12.75" customHeight="1"/>
    <row r="147" spans="55:62" ht="12.75" customHeight="1"/>
    <row r="148" spans="55:62" ht="12.75" customHeight="1">
      <c r="BC148"/>
      <c r="BD148"/>
      <c r="BI148" s="1"/>
      <c r="BJ148" s="1"/>
    </row>
    <row r="149" spans="55:62" ht="12.75" customHeight="1">
      <c r="BC149"/>
      <c r="BD149"/>
      <c r="BI149" s="1"/>
      <c r="BJ149" s="1"/>
    </row>
    <row r="150" spans="55:62" ht="12.75" customHeight="1">
      <c r="BC150"/>
      <c r="BD150"/>
      <c r="BI150" s="1"/>
      <c r="BJ150" s="1"/>
    </row>
    <row r="151" spans="55:62" ht="12.75" customHeight="1">
      <c r="BC151"/>
      <c r="BD151"/>
      <c r="BI151" s="1"/>
      <c r="BJ151" s="1"/>
    </row>
    <row r="152" spans="55:62" ht="12.75" customHeight="1">
      <c r="BC152"/>
      <c r="BD152"/>
      <c r="BI152" s="1"/>
      <c r="BJ152" s="1"/>
    </row>
    <row r="153" spans="55:62" ht="12.75" customHeight="1">
      <c r="BC153"/>
      <c r="BD153"/>
      <c r="BI153" s="1"/>
      <c r="BJ153" s="1"/>
    </row>
    <row r="154" spans="55:62" ht="12.75" customHeight="1"/>
    <row r="155" spans="55:62" ht="12.75" customHeight="1"/>
    <row r="156" spans="55:62" ht="12.75" customHeight="1"/>
    <row r="157" spans="55:62" ht="12.75" customHeight="1"/>
    <row r="158" spans="55:62" ht="12.75" customHeight="1"/>
    <row r="159" spans="55:62" ht="12.75" customHeight="1"/>
    <row r="160" spans="55:6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B8:C8"/>
    <mergeCell ref="AD46:AE46"/>
    <mergeCell ref="AD47:AE47"/>
    <mergeCell ref="F8:AE8"/>
    <mergeCell ref="AD41:AE41"/>
    <mergeCell ref="AD42:AE42"/>
    <mergeCell ref="AD43:AE43"/>
    <mergeCell ref="AD44:AE44"/>
    <mergeCell ref="AD45:AE45"/>
    <mergeCell ref="AD36:AE36"/>
    <mergeCell ref="AD37:AE37"/>
    <mergeCell ref="AD38:AE38"/>
    <mergeCell ref="AD39:AE39"/>
    <mergeCell ref="AD40:AE40"/>
    <mergeCell ref="AD31:AE31"/>
    <mergeCell ref="AD32:AE32"/>
    <mergeCell ref="AD33:AE33"/>
    <mergeCell ref="AD34:AE34"/>
    <mergeCell ref="AD35:AE35"/>
    <mergeCell ref="AD26:AE26"/>
    <mergeCell ref="AD27:AE27"/>
    <mergeCell ref="AD28:AE28"/>
    <mergeCell ref="AD29:AE29"/>
    <mergeCell ref="AD30:AE30"/>
    <mergeCell ref="AD21:AE21"/>
    <mergeCell ref="AD22:AE22"/>
    <mergeCell ref="AD23:AE23"/>
    <mergeCell ref="AD24:AE24"/>
    <mergeCell ref="AD25:AE25"/>
    <mergeCell ref="AD16:AE16"/>
    <mergeCell ref="AD17:AE17"/>
    <mergeCell ref="AD18:AE18"/>
    <mergeCell ref="AD19:AE19"/>
    <mergeCell ref="AD20:AE20"/>
    <mergeCell ref="X38:Y38"/>
    <mergeCell ref="X44:Y44"/>
    <mergeCell ref="X45:Y45"/>
    <mergeCell ref="X46:Y46"/>
    <mergeCell ref="X47:Y47"/>
    <mergeCell ref="X39:Y39"/>
    <mergeCell ref="X40:Y40"/>
    <mergeCell ref="X41:Y41"/>
    <mergeCell ref="X42:Y42"/>
    <mergeCell ref="X43:Y43"/>
    <mergeCell ref="X33:Y33"/>
    <mergeCell ref="X34:Y34"/>
    <mergeCell ref="X35:Y35"/>
    <mergeCell ref="X36:Y36"/>
    <mergeCell ref="X37:Y37"/>
    <mergeCell ref="X28:Y28"/>
    <mergeCell ref="X29:Y29"/>
    <mergeCell ref="X30:Y30"/>
    <mergeCell ref="X31:Y31"/>
    <mergeCell ref="X32:Y32"/>
    <mergeCell ref="A47:C47"/>
    <mergeCell ref="F9:T9"/>
    <mergeCell ref="A10:C10"/>
    <mergeCell ref="A11:C11"/>
    <mergeCell ref="D8:D11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23:Y23"/>
    <mergeCell ref="X24:Y24"/>
    <mergeCell ref="X25:Y25"/>
    <mergeCell ref="X26:Y26"/>
    <mergeCell ref="X27:Y27"/>
    <mergeCell ref="X18:Y18"/>
    <mergeCell ref="X19:Y19"/>
    <mergeCell ref="X20:Y20"/>
    <mergeCell ref="X21:Y21"/>
    <mergeCell ref="X22:Y22"/>
    <mergeCell ref="AM13:AS13"/>
    <mergeCell ref="AM14:AS14"/>
    <mergeCell ref="AM15:AS15"/>
    <mergeCell ref="Z9:AC9"/>
    <mergeCell ref="Z10:AA10"/>
    <mergeCell ref="AB10:AC10"/>
    <mergeCell ref="AM12:AW12"/>
    <mergeCell ref="AD9:AE9"/>
    <mergeCell ref="AD10:AE10"/>
    <mergeCell ref="AD11:AE11"/>
    <mergeCell ref="AD12:AE12"/>
    <mergeCell ref="AD13:AE13"/>
    <mergeCell ref="AD14:AE14"/>
    <mergeCell ref="AD15:AE15"/>
    <mergeCell ref="AI9:AI10"/>
    <mergeCell ref="AK9:AK10"/>
    <mergeCell ref="A2:C4"/>
    <mergeCell ref="AU5:AW6"/>
    <mergeCell ref="AM3:AQ4"/>
    <mergeCell ref="AS3:AS4"/>
    <mergeCell ref="AT3:AT4"/>
    <mergeCell ref="AU3:AW4"/>
    <mergeCell ref="E2:T4"/>
    <mergeCell ref="E5:T6"/>
    <mergeCell ref="Z2:Z7"/>
    <mergeCell ref="AB2:AB7"/>
    <mergeCell ref="B7:C7"/>
    <mergeCell ref="AG2:AK2"/>
    <mergeCell ref="AG3:AK5"/>
    <mergeCell ref="AH6:AK6"/>
  </mergeCells>
  <phoneticPr fontId="0" type="noConversion"/>
  <conditionalFormatting sqref="AC12:AC46 AA12:AA46 E12:W46">
    <cfRule type="cellIs" dxfId="2" priority="12" stopIfTrue="1" operator="greaterThan">
      <formula>E$11</formula>
    </cfRule>
  </conditionalFormatting>
  <conditionalFormatting sqref="Z12:Z46 AB12:AB46">
    <cfRule type="expression" dxfId="1" priority="13" stopIfTrue="1">
      <formula>AND(AA12&lt;&gt;"",Z12="")</formula>
    </cfRule>
  </conditionalFormatting>
  <conditionalFormatting sqref="AA47 AC47:AI47 X12:X46 AD12:AH46 E47:X47">
    <cfRule type="expression" dxfId="0" priority="11" stopIfTrue="1">
      <formula>E12="!"</formula>
    </cfRule>
  </conditionalFormatting>
  <dataValidations disablePrompts="1"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B12:AB46 Z12:Z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T53" sqref="T53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99" t="s">
        <v>49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1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302" t="str">
        <f>'ABA-MA HS10-G NT'!A2</f>
        <v>Zentrale Abschlussprüfung 2015/2016
Sek. I - Hauptschule 10</v>
      </c>
      <c r="D5" s="303"/>
      <c r="E5" s="303"/>
      <c r="F5" s="303"/>
      <c r="G5" s="303"/>
      <c r="H5" s="303"/>
      <c r="I5" s="303"/>
      <c r="J5" s="303"/>
      <c r="K5" s="303"/>
      <c r="L5" s="303"/>
      <c r="M5" s="304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05"/>
      <c r="D6" s="306"/>
      <c r="E6" s="306"/>
      <c r="F6" s="306"/>
      <c r="G6" s="306"/>
      <c r="H6" s="306"/>
      <c r="I6" s="306"/>
      <c r="J6" s="306"/>
      <c r="K6" s="306"/>
      <c r="L6" s="306"/>
      <c r="M6" s="307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HS10-G NT'!A5</f>
        <v>Mathematik, 18.05.2016 (Nachschreibtermin)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10" t="str">
        <f>IF('ABA-MA HS10-G NT'!A6="","",'ABA-MA HS10-G NT'!A6)</f>
        <v>G-Kurs</v>
      </c>
      <c r="D8" s="308"/>
      <c r="E8" s="308"/>
      <c r="F8" s="308"/>
      <c r="G8" s="308"/>
      <c r="H8" s="308"/>
      <c r="I8" s="308"/>
      <c r="J8" s="308"/>
      <c r="K8" s="308"/>
      <c r="L8" s="308"/>
      <c r="M8" s="309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08" t="str">
        <f>IF('ABA-MA HS10-G NT'!B7="","",'ABA-MA HS10-G NT'!B7)</f>
        <v/>
      </c>
      <c r="F9" s="308"/>
      <c r="G9" s="308"/>
      <c r="H9" s="308"/>
      <c r="I9" s="308"/>
      <c r="J9" s="308"/>
      <c r="K9" s="308"/>
      <c r="L9" s="308"/>
      <c r="M9" s="309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08" t="str">
        <f>IF('ABA-MA HS10-G NT'!B8="","",'ABA-MA HS10-G NT'!B8)</f>
        <v/>
      </c>
      <c r="F10" s="308"/>
      <c r="G10" s="308"/>
      <c r="H10" s="308"/>
      <c r="I10" s="308"/>
      <c r="J10" s="308"/>
      <c r="K10" s="308"/>
      <c r="L10" s="308"/>
      <c r="M10" s="309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HS10-G NT'!D47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39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HS10-G NT'!E47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>
        <f>'ABA-MA HS10-G NT'!F10</f>
        <v>1</v>
      </c>
      <c r="D36" s="110"/>
      <c r="E36" s="110"/>
      <c r="F36" s="111"/>
      <c r="G36" s="130" t="str">
        <f>'ABA-MA HS10-G NT'!G10</f>
        <v>2a</v>
      </c>
      <c r="H36" s="110"/>
      <c r="I36" s="110"/>
      <c r="J36" s="111"/>
      <c r="K36" s="130" t="str">
        <f>'ABA-MA HS10-G NT'!H10</f>
        <v>2b</v>
      </c>
      <c r="L36" s="110"/>
      <c r="M36" s="110"/>
      <c r="N36" s="111"/>
      <c r="O36" s="130" t="str">
        <f>'ABA-MA HS10-G NT'!I10</f>
        <v>2c</v>
      </c>
      <c r="P36" s="110"/>
      <c r="Q36" s="110"/>
      <c r="R36" s="111"/>
      <c r="S36" s="130" t="str">
        <f>'ABA-MA HS10-G NT'!J10</f>
        <v>3a</v>
      </c>
      <c r="T36" s="110"/>
      <c r="U36" s="110"/>
      <c r="V36" s="111"/>
      <c r="W36" s="130" t="str">
        <f>'ABA-MA HS10-G NT'!K10</f>
        <v>3b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40</v>
      </c>
      <c r="D37" s="110"/>
      <c r="E37" s="131">
        <f>'ABA-MA HS10-G NT'!F11</f>
        <v>2</v>
      </c>
      <c r="F37" s="111"/>
      <c r="G37" s="129" t="s">
        <v>40</v>
      </c>
      <c r="H37" s="110"/>
      <c r="I37" s="131">
        <f>'ABA-MA HS10-G NT'!G11</f>
        <v>2</v>
      </c>
      <c r="J37" s="111"/>
      <c r="K37" s="129" t="s">
        <v>40</v>
      </c>
      <c r="L37" s="110"/>
      <c r="M37" s="131">
        <f>'ABA-MA HS10-G NT'!H11</f>
        <v>2</v>
      </c>
      <c r="N37" s="111"/>
      <c r="O37" s="129" t="s">
        <v>40</v>
      </c>
      <c r="P37" s="110"/>
      <c r="Q37" s="131">
        <f>'ABA-MA HS10-G NT'!I11</f>
        <v>2</v>
      </c>
      <c r="R37" s="111"/>
      <c r="S37" s="129" t="s">
        <v>40</v>
      </c>
      <c r="T37" s="110"/>
      <c r="U37" s="131">
        <f>'ABA-MA HS10-G NT'!J11</f>
        <v>1</v>
      </c>
      <c r="V37" s="111"/>
      <c r="W37" s="129" t="s">
        <v>40</v>
      </c>
      <c r="X37" s="110"/>
      <c r="Y37" s="131">
        <f>'ABA-MA HS10-G NT'!K11</f>
        <v>1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HS10-G NT'!F47</f>
        <v/>
      </c>
      <c r="E39" s="110"/>
      <c r="F39" s="111"/>
      <c r="G39" s="127"/>
      <c r="H39" s="133" t="str">
        <f>'ABA-MA HS10-G NT'!G47</f>
        <v/>
      </c>
      <c r="I39" s="110"/>
      <c r="J39" s="111"/>
      <c r="K39" s="127"/>
      <c r="L39" s="133" t="str">
        <f>'ABA-MA HS10-G NT'!H47</f>
        <v/>
      </c>
      <c r="M39" s="110"/>
      <c r="N39" s="111"/>
      <c r="O39" s="127"/>
      <c r="P39" s="133" t="str">
        <f>'ABA-MA HS10-G NT'!I47</f>
        <v/>
      </c>
      <c r="Q39" s="110"/>
      <c r="R39" s="111"/>
      <c r="S39" s="127"/>
      <c r="T39" s="133" t="str">
        <f>'ABA-MA HS10-G NT'!J47</f>
        <v/>
      </c>
      <c r="U39" s="110"/>
      <c r="V39" s="111"/>
      <c r="W39" s="127"/>
      <c r="X39" s="133" t="str">
        <f>'ABA-MA HS10-G NT'!K47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>
        <f>'ABA-MA HS10-G NT'!L10</f>
        <v>4</v>
      </c>
      <c r="D43" s="110"/>
      <c r="E43" s="110"/>
      <c r="F43" s="111"/>
      <c r="G43" s="130">
        <f>'ABA-MA HS10-G NT'!M10</f>
        <v>5</v>
      </c>
      <c r="H43" s="110"/>
      <c r="I43" s="110"/>
      <c r="J43" s="111"/>
      <c r="K43" s="130" t="str">
        <f>'ABA-MA HS10-G NT'!N10</f>
        <v>6a</v>
      </c>
      <c r="L43" s="110"/>
      <c r="M43" s="110"/>
      <c r="N43" s="111"/>
      <c r="O43" s="130" t="str">
        <f>'ABA-MA HS10-G NT'!O10</f>
        <v>6b</v>
      </c>
      <c r="P43" s="110"/>
      <c r="Q43" s="110"/>
      <c r="R43" s="111"/>
      <c r="S43" s="130" t="str">
        <f>'ABA-MA HS10-G NT'!P10</f>
        <v>7a</v>
      </c>
      <c r="T43" s="110"/>
      <c r="U43" s="110"/>
      <c r="V43" s="111"/>
      <c r="W43" s="130" t="str">
        <f>'ABA-MA HS10-G NT'!Q10</f>
        <v>7b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40</v>
      </c>
      <c r="D44" s="110"/>
      <c r="E44" s="131">
        <f>'ABA-MA HS10-G NT'!L11</f>
        <v>2</v>
      </c>
      <c r="F44" s="111"/>
      <c r="G44" s="129" t="s">
        <v>40</v>
      </c>
      <c r="H44" s="110"/>
      <c r="I44" s="131">
        <f>'ABA-MA HS10-G NT'!M11</f>
        <v>3</v>
      </c>
      <c r="J44" s="111"/>
      <c r="K44" s="129" t="s">
        <v>40</v>
      </c>
      <c r="L44" s="110"/>
      <c r="M44" s="131">
        <f>'ABA-MA HS10-G NT'!N11</f>
        <v>1</v>
      </c>
      <c r="N44" s="111"/>
      <c r="O44" s="129" t="s">
        <v>40</v>
      </c>
      <c r="P44" s="110"/>
      <c r="Q44" s="131">
        <f>'ABA-MA HS10-G NT'!O11</f>
        <v>2</v>
      </c>
      <c r="R44" s="111"/>
      <c r="S44" s="129" t="s">
        <v>40</v>
      </c>
      <c r="T44" s="110"/>
      <c r="U44" s="131">
        <f>'ABA-MA HS10-G NT'!P11</f>
        <v>2</v>
      </c>
      <c r="V44" s="111"/>
      <c r="W44" s="129" t="s">
        <v>40</v>
      </c>
      <c r="X44" s="110"/>
      <c r="Y44" s="131">
        <f>'ABA-MA HS10-G NT'!Q11</f>
        <v>3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HS10-G NT'!L47</f>
        <v/>
      </c>
      <c r="E46" s="110"/>
      <c r="F46" s="111"/>
      <c r="G46" s="127"/>
      <c r="H46" s="133" t="str">
        <f>'ABA-MA HS10-G NT'!M47</f>
        <v/>
      </c>
      <c r="I46" s="110"/>
      <c r="J46" s="111"/>
      <c r="K46" s="127"/>
      <c r="L46" s="133" t="str">
        <f>'ABA-MA HS10-G NT'!N47</f>
        <v/>
      </c>
      <c r="M46" s="110"/>
      <c r="N46" s="111"/>
      <c r="O46" s="127"/>
      <c r="P46" s="133" t="str">
        <f>'ABA-MA HS10-G NT'!O47</f>
        <v/>
      </c>
      <c r="Q46" s="110"/>
      <c r="R46" s="111"/>
      <c r="S46" s="127"/>
      <c r="T46" s="133" t="str">
        <f>'ABA-MA HS10-G NT'!P47</f>
        <v/>
      </c>
      <c r="U46" s="110"/>
      <c r="V46" s="111"/>
      <c r="W46" s="127"/>
      <c r="X46" s="133" t="str">
        <f>'ABA-MA HS10-G NT'!Q47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6"/>
      <c r="X48" s="107"/>
      <c r="Y48" s="107"/>
      <c r="Z48" s="108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9" t="s">
        <v>7</v>
      </c>
      <c r="X49" s="110"/>
      <c r="Y49" s="110"/>
      <c r="Z49" s="111"/>
      <c r="AA49" s="121"/>
      <c r="AB49" s="121"/>
      <c r="AC49" s="122"/>
    </row>
    <row r="50" spans="2:29">
      <c r="B50" s="123"/>
      <c r="C50" s="130" t="str">
        <f>'ABA-MA HS10-G NT'!R10</f>
        <v>8a</v>
      </c>
      <c r="D50" s="110"/>
      <c r="E50" s="110"/>
      <c r="F50" s="111"/>
      <c r="G50" s="130" t="str">
        <f>'ABA-MA HS10-G NT'!S10</f>
        <v>8b</v>
      </c>
      <c r="H50" s="110"/>
      <c r="I50" s="110"/>
      <c r="J50" s="111"/>
      <c r="K50" s="130" t="str">
        <f>'ABA-MA HS10-G NT'!T10</f>
        <v>8c</v>
      </c>
      <c r="L50" s="110"/>
      <c r="M50" s="110"/>
      <c r="N50" s="111"/>
      <c r="O50" s="130" t="str">
        <f>'ABA-MA HS10-G NT'!U10</f>
        <v>9a</v>
      </c>
      <c r="P50" s="110"/>
      <c r="Q50" s="110"/>
      <c r="R50" s="111"/>
      <c r="S50" s="130" t="str">
        <f>'ABA-MA HS10-G NT'!V10</f>
        <v>9b</v>
      </c>
      <c r="T50" s="110"/>
      <c r="U50" s="110"/>
      <c r="V50" s="111"/>
      <c r="W50" s="130" t="str">
        <f>'ABA-MA HS10-G NT'!W10</f>
        <v>9c</v>
      </c>
      <c r="X50" s="110"/>
      <c r="Y50" s="110"/>
      <c r="Z50" s="111"/>
      <c r="AA50" s="121"/>
      <c r="AB50" s="121"/>
      <c r="AC50" s="122"/>
    </row>
    <row r="51" spans="2:29">
      <c r="B51" s="123"/>
      <c r="C51" s="129" t="s">
        <v>40</v>
      </c>
      <c r="D51" s="110"/>
      <c r="E51" s="160">
        <f>'ABA-MA HS10-G NT'!R11</f>
        <v>3</v>
      </c>
      <c r="F51" s="111"/>
      <c r="G51" s="129" t="s">
        <v>40</v>
      </c>
      <c r="H51" s="110"/>
      <c r="I51" s="131">
        <f>'ABA-MA HS10-G NT'!S11</f>
        <v>2</v>
      </c>
      <c r="J51" s="111"/>
      <c r="K51" s="129" t="s">
        <v>40</v>
      </c>
      <c r="L51" s="110"/>
      <c r="M51" s="131">
        <f>'ABA-MA HS10-G NT'!T11</f>
        <v>3</v>
      </c>
      <c r="N51" s="111"/>
      <c r="O51" s="129" t="s">
        <v>40</v>
      </c>
      <c r="P51" s="110"/>
      <c r="Q51" s="164">
        <f>'ABA-MA HS10-G NT'!U11</f>
        <v>2</v>
      </c>
      <c r="R51" s="111"/>
      <c r="S51" s="129" t="s">
        <v>40</v>
      </c>
      <c r="T51" s="110"/>
      <c r="U51" s="167">
        <f>'ABA-MA HS10-G NT'!V11</f>
        <v>2</v>
      </c>
      <c r="V51" s="111"/>
      <c r="W51" s="129" t="s">
        <v>40</v>
      </c>
      <c r="X51" s="110"/>
      <c r="Y51" s="174">
        <f>'ABA-MA HS10-G NT'!W11</f>
        <v>1</v>
      </c>
      <c r="Z51" s="11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7"/>
      <c r="X52" s="110"/>
      <c r="Y52" s="110"/>
      <c r="Z52" s="111"/>
      <c r="AA52" s="121"/>
      <c r="AB52" s="121"/>
      <c r="AC52" s="122"/>
    </row>
    <row r="53" spans="2:29">
      <c r="B53" s="123"/>
      <c r="C53" s="127"/>
      <c r="D53" s="133" t="str">
        <f>'ABA-MA HS10-G NT'!R47</f>
        <v/>
      </c>
      <c r="E53" s="110"/>
      <c r="F53" s="111"/>
      <c r="G53" s="127"/>
      <c r="H53" s="133" t="str">
        <f>'ABA-MA HS10-G NT'!S47</f>
        <v/>
      </c>
      <c r="I53" s="110"/>
      <c r="J53" s="111"/>
      <c r="K53" s="127"/>
      <c r="L53" s="133" t="str">
        <f>'ABA-MA HS10-G NT'!T47</f>
        <v/>
      </c>
      <c r="M53" s="110"/>
      <c r="N53" s="111"/>
      <c r="O53" s="127"/>
      <c r="P53" s="133" t="str">
        <f>'ABA-MA HS10-G NT'!U47</f>
        <v/>
      </c>
      <c r="Q53" s="110"/>
      <c r="R53" s="111"/>
      <c r="S53" s="127"/>
      <c r="T53" s="133" t="str">
        <f>'ABA-MA HS10-G NT'!V47</f>
        <v/>
      </c>
      <c r="U53" s="110"/>
      <c r="V53" s="111"/>
      <c r="W53" s="127"/>
      <c r="X53" s="133" t="str">
        <f>'ABA-MA HS10-G NT'!W47</f>
        <v/>
      </c>
      <c r="Y53" s="110"/>
      <c r="Z53" s="11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8"/>
      <c r="X54" s="113"/>
      <c r="Y54" s="113"/>
      <c r="Z54" s="114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42</v>
      </c>
      <c r="D61" s="110"/>
      <c r="E61" s="110"/>
      <c r="F61" s="111"/>
      <c r="G61" s="130" t="s">
        <v>41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40</v>
      </c>
      <c r="D62" s="110"/>
      <c r="E62" s="131">
        <v>10</v>
      </c>
      <c r="F62" s="111"/>
      <c r="G62" s="129" t="s">
        <v>40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HS10-G NT'!AA47</f>
        <v/>
      </c>
      <c r="E64" s="110"/>
      <c r="F64" s="111"/>
      <c r="G64" s="127"/>
      <c r="H64" s="133" t="str">
        <f>'ABA-MA HS10-G NT'!AC47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95"/>
      <c r="H70" s="293"/>
      <c r="I70" s="294"/>
      <c r="J70" s="295"/>
      <c r="K70" s="293"/>
      <c r="L70" s="294"/>
      <c r="M70" s="295"/>
      <c r="N70" s="293"/>
      <c r="O70" s="294"/>
      <c r="P70" s="295"/>
      <c r="Q70" s="293"/>
      <c r="R70" s="294"/>
      <c r="S70" s="295"/>
      <c r="T70" s="293"/>
      <c r="U70" s="294"/>
      <c r="V70" s="295"/>
      <c r="W70" s="293"/>
      <c r="X70" s="294"/>
      <c r="Y70" s="121"/>
      <c r="Z70" s="121"/>
      <c r="AA70" s="121"/>
      <c r="AB70" s="121"/>
      <c r="AC70" s="122"/>
    </row>
    <row r="71" spans="2:29">
      <c r="B71" s="123"/>
      <c r="C71" s="290" t="s">
        <v>29</v>
      </c>
      <c r="D71" s="291"/>
      <c r="E71" s="291"/>
      <c r="F71" s="292"/>
      <c r="G71" s="290">
        <v>1</v>
      </c>
      <c r="H71" s="291"/>
      <c r="I71" s="292"/>
      <c r="J71" s="290">
        <v>2</v>
      </c>
      <c r="K71" s="291"/>
      <c r="L71" s="292"/>
      <c r="M71" s="290">
        <v>3</v>
      </c>
      <c r="N71" s="291"/>
      <c r="O71" s="292"/>
      <c r="P71" s="290">
        <v>4</v>
      </c>
      <c r="Q71" s="291"/>
      <c r="R71" s="292"/>
      <c r="S71" s="290">
        <v>5</v>
      </c>
      <c r="T71" s="291"/>
      <c r="U71" s="292"/>
      <c r="V71" s="290">
        <v>6</v>
      </c>
      <c r="W71" s="291"/>
      <c r="X71" s="292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298"/>
      <c r="H72" s="296"/>
      <c r="I72" s="297"/>
      <c r="J72" s="298"/>
      <c r="K72" s="296"/>
      <c r="L72" s="297"/>
      <c r="M72" s="298"/>
      <c r="N72" s="296"/>
      <c r="O72" s="297"/>
      <c r="P72" s="298"/>
      <c r="Q72" s="296"/>
      <c r="R72" s="297"/>
      <c r="S72" s="298"/>
      <c r="T72" s="296"/>
      <c r="U72" s="297"/>
      <c r="V72" s="298"/>
      <c r="W72" s="296"/>
      <c r="X72" s="297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90" t="s">
        <v>2</v>
      </c>
      <c r="D74" s="291"/>
      <c r="E74" s="291"/>
      <c r="F74" s="292"/>
      <c r="G74" s="135"/>
      <c r="H74" s="136">
        <f>'ABA-MA HS10-G NT'!AS10</f>
        <v>0</v>
      </c>
      <c r="I74" s="135"/>
      <c r="J74" s="135"/>
      <c r="K74" s="136">
        <f>'ABA-MA HS10-G NT'!AS9</f>
        <v>0</v>
      </c>
      <c r="L74" s="135"/>
      <c r="M74" s="135"/>
      <c r="N74" s="136">
        <f>'ABA-MA HS10-G NT'!AS8</f>
        <v>0</v>
      </c>
      <c r="O74" s="135"/>
      <c r="P74" s="135"/>
      <c r="Q74" s="136">
        <f>'ABA-MA HS10-G NT'!AS7</f>
        <v>0</v>
      </c>
      <c r="R74" s="135"/>
      <c r="S74" s="135"/>
      <c r="T74" s="136">
        <f>'ABA-MA HS10-G NT'!AS6</f>
        <v>0</v>
      </c>
      <c r="U74" s="135"/>
      <c r="V74" s="135"/>
      <c r="W74" s="136">
        <f>'ABA-MA HS10-G NT'!AS5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44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45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93"/>
      <c r="H82" s="293"/>
      <c r="I82" s="293"/>
      <c r="J82" s="293"/>
      <c r="K82" s="293"/>
      <c r="L82" s="294"/>
      <c r="M82" s="295"/>
      <c r="N82" s="293"/>
      <c r="O82" s="294"/>
      <c r="P82" s="295"/>
      <c r="Q82" s="293"/>
      <c r="R82" s="294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90" t="s">
        <v>46</v>
      </c>
      <c r="D83" s="291"/>
      <c r="E83" s="291"/>
      <c r="F83" s="291"/>
      <c r="G83" s="291"/>
      <c r="H83" s="291"/>
      <c r="I83" s="291"/>
      <c r="J83" s="291"/>
      <c r="K83" s="291"/>
      <c r="L83" s="292"/>
      <c r="M83" s="290">
        <v>1</v>
      </c>
      <c r="N83" s="291"/>
      <c r="O83" s="292"/>
      <c r="P83" s="290">
        <v>2</v>
      </c>
      <c r="Q83" s="291"/>
      <c r="R83" s="292"/>
      <c r="S83" s="290">
        <v>3</v>
      </c>
      <c r="T83" s="291"/>
      <c r="U83" s="292"/>
      <c r="V83" s="290">
        <v>4</v>
      </c>
      <c r="W83" s="291"/>
      <c r="X83" s="292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296"/>
      <c r="H84" s="296"/>
      <c r="I84" s="296"/>
      <c r="J84" s="296"/>
      <c r="K84" s="296"/>
      <c r="L84" s="297"/>
      <c r="M84" s="298"/>
      <c r="N84" s="296"/>
      <c r="O84" s="297"/>
      <c r="P84" s="298"/>
      <c r="Q84" s="296"/>
      <c r="R84" s="297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93"/>
      <c r="H85" s="293"/>
      <c r="I85" s="293"/>
      <c r="J85" s="293"/>
      <c r="K85" s="293"/>
      <c r="L85" s="294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90" t="s">
        <v>47</v>
      </c>
      <c r="D86" s="291"/>
      <c r="E86" s="291"/>
      <c r="F86" s="291"/>
      <c r="G86" s="291"/>
      <c r="H86" s="291"/>
      <c r="I86" s="291"/>
      <c r="J86" s="291"/>
      <c r="K86" s="291"/>
      <c r="L86" s="292"/>
      <c r="M86" s="135"/>
      <c r="N86" s="136">
        <f>'ABA-MA HS10-G NT'!AT14</f>
        <v>0</v>
      </c>
      <c r="O86" s="135"/>
      <c r="P86" s="135"/>
      <c r="Q86" s="136">
        <f>'ABA-MA HS10-G NT'!AU14</f>
        <v>0</v>
      </c>
      <c r="R86" s="135"/>
      <c r="S86" s="135"/>
      <c r="T86" s="136">
        <f>'ABA-MA HS10-G NT'!AV14</f>
        <v>0</v>
      </c>
      <c r="U86" s="135"/>
      <c r="V86" s="135"/>
      <c r="W86" s="136">
        <f>'ABA-MA HS10-G NT'!AW14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296"/>
      <c r="H87" s="296"/>
      <c r="I87" s="296"/>
      <c r="J87" s="296"/>
      <c r="K87" s="296"/>
      <c r="L87" s="297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93"/>
      <c r="H88" s="293"/>
      <c r="I88" s="293"/>
      <c r="J88" s="293"/>
      <c r="K88" s="293"/>
      <c r="L88" s="294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90" t="s">
        <v>48</v>
      </c>
      <c r="D89" s="291"/>
      <c r="E89" s="291"/>
      <c r="F89" s="291"/>
      <c r="G89" s="291"/>
      <c r="H89" s="291"/>
      <c r="I89" s="291"/>
      <c r="J89" s="291"/>
      <c r="K89" s="291"/>
      <c r="L89" s="292"/>
      <c r="M89" s="135"/>
      <c r="N89" s="133" t="str">
        <f>'ABA-MA HS10-G NT'!AT15</f>
        <v/>
      </c>
      <c r="O89" s="135"/>
      <c r="P89" s="135"/>
      <c r="Q89" s="133" t="str">
        <f>'ABA-MA HS10-G NT'!AU15</f>
        <v/>
      </c>
      <c r="R89" s="135"/>
      <c r="S89" s="135"/>
      <c r="T89" s="133" t="str">
        <f>'ABA-MA HS10-G NT'!AV15</f>
        <v/>
      </c>
      <c r="U89" s="135"/>
      <c r="V89" s="135"/>
      <c r="W89" s="133" t="str">
        <f>'ABA-MA HS10-G NT'!AW15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296"/>
      <c r="H90" s="296"/>
      <c r="I90" s="296"/>
      <c r="J90" s="296"/>
      <c r="K90" s="296"/>
      <c r="L90" s="297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83:U83"/>
    <mergeCell ref="V83:X83"/>
    <mergeCell ref="G84:I84"/>
    <mergeCell ref="J84:L84"/>
    <mergeCell ref="M84:O84"/>
    <mergeCell ref="P84:R84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C74:F74"/>
    <mergeCell ref="G82:I82"/>
    <mergeCell ref="J82:L82"/>
    <mergeCell ref="M82:O82"/>
    <mergeCell ref="C89:L89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HS10-G NT</vt:lpstr>
      <vt:lpstr>Internet-Eingaben</vt:lpstr>
      <vt:lpstr>Benotung</vt:lpstr>
      <vt:lpstr>'Internet-Eingaben'!Druckbereich</vt:lpstr>
      <vt:lpstr>'ABA-MA HS10-G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2016-04-10T11:37:38Z</dcterms:modified>
</cp:coreProperties>
</file>