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55" yWindow="-15" windowWidth="16560" windowHeight="13275"/>
  </bookViews>
  <sheets>
    <sheet name="ABA-MA FöS_SP_LE_9 HT" sheetId="1" r:id="rId1"/>
    <sheet name="Interneteingabe - W1" sheetId="2" r:id="rId2"/>
    <sheet name="Interneteingabe - W2" sheetId="3" r:id="rId3"/>
  </sheets>
  <externalReferences>
    <externalReference r:id="rId4"/>
  </externalReferences>
  <definedNames>
    <definedName name="Benotung">'ABA-MA FöS_SP_LE_9 HT'!$CC$12:$CE$17</definedName>
    <definedName name="Benotung_AT">'[1]AA-MA Klasse 10d (2)'!$CJ$18:$CL$23</definedName>
    <definedName name="Benotung_WT">'[1]AA-MA Klasse 10d (2)'!$CJ$27:$CL$32</definedName>
    <definedName name="_xlnm.Print_Titles" localSheetId="0">'ABA-MA FöS_SP_LE_9 HT'!$A:$C,'ABA-MA FöS_SP_LE_9 HT'!$2:$12</definedName>
    <definedName name="Fehler">'ABA-MA FöS_SP_LE_9 HT'!$E$87:$BX$87</definedName>
    <definedName name="Punkte">'ABA-MA FöS_SP_LE_9 HT'!$E$11:$BW$11</definedName>
    <definedName name="sch_anz">'ABA-MA FöS_SP_LE_9 HT'!$B$12:$B$46</definedName>
    <definedName name="zensur1">'ABA-MA FöS_SP_LE_9 HT'!$BS$12:$BS$46</definedName>
    <definedName name="zensur2">'ABA-MA FöS_SP_LE_9 HT'!$BW$12:$BW$46</definedName>
    <definedName name="zensurg">'ABA-MA FöS_SP_LE_9 HT'!$BY$12:$BY$46</definedName>
  </definedNames>
  <calcPr calcId="125725" refMode="R1C1"/>
</workbook>
</file>

<file path=xl/calcChain.xml><?xml version="1.0" encoding="utf-8"?>
<calcChain xmlns="http://schemas.openxmlformats.org/spreadsheetml/2006/main">
  <c r="E10" i="3"/>
  <c r="E9"/>
  <c r="E10" i="2"/>
  <c r="E9"/>
  <c r="I65" i="3"/>
  <c r="G64"/>
  <c r="E65"/>
  <c r="C64"/>
  <c r="Y58"/>
  <c r="W57"/>
  <c r="U58"/>
  <c r="S57"/>
  <c r="Q58"/>
  <c r="O57"/>
  <c r="M58"/>
  <c r="K57"/>
  <c r="I58"/>
  <c r="G57"/>
  <c r="E58"/>
  <c r="C57"/>
  <c r="Y51"/>
  <c r="W50"/>
  <c r="U51"/>
  <c r="S50"/>
  <c r="Q51"/>
  <c r="O50"/>
  <c r="M51"/>
  <c r="K50"/>
  <c r="I51"/>
  <c r="G50"/>
  <c r="E51"/>
  <c r="C50"/>
  <c r="Y44"/>
  <c r="W43"/>
  <c r="U44"/>
  <c r="S43"/>
  <c r="Q44"/>
  <c r="O43"/>
  <c r="M44"/>
  <c r="K43"/>
  <c r="I44"/>
  <c r="G43"/>
  <c r="E44"/>
  <c r="C43"/>
  <c r="C39"/>
  <c r="C8" s="1"/>
  <c r="Y33"/>
  <c r="U33"/>
  <c r="Q33"/>
  <c r="M33"/>
  <c r="I33"/>
  <c r="E33"/>
  <c r="W32"/>
  <c r="S32"/>
  <c r="O32"/>
  <c r="K32"/>
  <c r="G32"/>
  <c r="C32"/>
  <c r="Y26"/>
  <c r="U26"/>
  <c r="Q26"/>
  <c r="M26"/>
  <c r="I26"/>
  <c r="E26"/>
  <c r="W25"/>
  <c r="S25"/>
  <c r="O25"/>
  <c r="K25"/>
  <c r="G25"/>
  <c r="C25"/>
  <c r="C7"/>
  <c r="C5"/>
  <c r="I72" i="2"/>
  <c r="G71"/>
  <c r="E72"/>
  <c r="C71"/>
  <c r="Y65"/>
  <c r="W64"/>
  <c r="U65"/>
  <c r="S64"/>
  <c r="Q65"/>
  <c r="O64"/>
  <c r="M65"/>
  <c r="K64"/>
  <c r="I65"/>
  <c r="G64"/>
  <c r="E65"/>
  <c r="C64"/>
  <c r="Y58"/>
  <c r="W57"/>
  <c r="U58"/>
  <c r="S57"/>
  <c r="Q58"/>
  <c r="O57"/>
  <c r="M58"/>
  <c r="K57"/>
  <c r="I58"/>
  <c r="G57"/>
  <c r="E58"/>
  <c r="C57"/>
  <c r="Y51"/>
  <c r="W50"/>
  <c r="U51"/>
  <c r="S50"/>
  <c r="Q51"/>
  <c r="O50"/>
  <c r="M51"/>
  <c r="K50"/>
  <c r="I51"/>
  <c r="G50"/>
  <c r="E51"/>
  <c r="C50"/>
  <c r="Y44"/>
  <c r="W43"/>
  <c r="U44"/>
  <c r="S43"/>
  <c r="Q44"/>
  <c r="O43"/>
  <c r="M44"/>
  <c r="K43"/>
  <c r="I44"/>
  <c r="G43"/>
  <c r="E44"/>
  <c r="C43"/>
  <c r="C39"/>
  <c r="C8" s="1"/>
  <c r="Y33"/>
  <c r="W32"/>
  <c r="U33"/>
  <c r="S32"/>
  <c r="Q33"/>
  <c r="O32"/>
  <c r="M33"/>
  <c r="K32"/>
  <c r="I33"/>
  <c r="G32"/>
  <c r="E33"/>
  <c r="C32"/>
  <c r="Y26"/>
  <c r="W25"/>
  <c r="U26"/>
  <c r="S25"/>
  <c r="Q26"/>
  <c r="O25"/>
  <c r="M26"/>
  <c r="K25"/>
  <c r="I26"/>
  <c r="G25"/>
  <c r="E26"/>
  <c r="C25"/>
  <c r="C7"/>
  <c r="C5"/>
  <c r="BW46" i="1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AL52"/>
  <c r="AM52"/>
  <c r="AN52"/>
  <c r="AO52"/>
  <c r="AP52"/>
  <c r="AQ52"/>
  <c r="AL53"/>
  <c r="AM53"/>
  <c r="AN53"/>
  <c r="AO53"/>
  <c r="AP53"/>
  <c r="AQ53"/>
  <c r="AL54"/>
  <c r="AM54"/>
  <c r="AN54"/>
  <c r="AO54"/>
  <c r="AP54"/>
  <c r="AQ54"/>
  <c r="AL55"/>
  <c r="AM55"/>
  <c r="AN55"/>
  <c r="AO55"/>
  <c r="AP55"/>
  <c r="AQ55"/>
  <c r="AL56"/>
  <c r="AM56"/>
  <c r="AN56"/>
  <c r="AO56"/>
  <c r="AP56"/>
  <c r="AQ56"/>
  <c r="AL57"/>
  <c r="AM57"/>
  <c r="AN57"/>
  <c r="AO57"/>
  <c r="AP57"/>
  <c r="AQ57"/>
  <c r="AL58"/>
  <c r="AM58"/>
  <c r="AN58"/>
  <c r="AO58"/>
  <c r="AP58"/>
  <c r="AQ58"/>
  <c r="AL59"/>
  <c r="AM59"/>
  <c r="AN59"/>
  <c r="AO59"/>
  <c r="AP59"/>
  <c r="AQ59"/>
  <c r="AL60"/>
  <c r="AM60"/>
  <c r="AN60"/>
  <c r="AO60"/>
  <c r="AP60"/>
  <c r="AQ60"/>
  <c r="AL61"/>
  <c r="AM61"/>
  <c r="AN61"/>
  <c r="AO61"/>
  <c r="AP61"/>
  <c r="AQ61"/>
  <c r="AL62"/>
  <c r="AM62"/>
  <c r="AN62"/>
  <c r="AO62"/>
  <c r="AP62"/>
  <c r="AQ62"/>
  <c r="AL63"/>
  <c r="AM63"/>
  <c r="AN63"/>
  <c r="AO63"/>
  <c r="AP63"/>
  <c r="AQ63"/>
  <c r="AL64"/>
  <c r="AM64"/>
  <c r="AN64"/>
  <c r="AO64"/>
  <c r="AP64"/>
  <c r="AQ64"/>
  <c r="AL65"/>
  <c r="AM65"/>
  <c r="AN65"/>
  <c r="AO65"/>
  <c r="AP65"/>
  <c r="AQ65"/>
  <c r="AL66"/>
  <c r="AM66"/>
  <c r="AN66"/>
  <c r="AO66"/>
  <c r="AP66"/>
  <c r="AQ66"/>
  <c r="AL67"/>
  <c r="AM67"/>
  <c r="AN67"/>
  <c r="AO67"/>
  <c r="AP67"/>
  <c r="AQ67"/>
  <c r="AL68"/>
  <c r="AM68"/>
  <c r="AN68"/>
  <c r="AO68"/>
  <c r="AP68"/>
  <c r="AQ68"/>
  <c r="AL69"/>
  <c r="AM69"/>
  <c r="AN69"/>
  <c r="AO69"/>
  <c r="AP69"/>
  <c r="AQ69"/>
  <c r="AL70"/>
  <c r="AM70"/>
  <c r="AN70"/>
  <c r="AO70"/>
  <c r="AP70"/>
  <c r="AQ70"/>
  <c r="AL71"/>
  <c r="AM71"/>
  <c r="AN71"/>
  <c r="AO71"/>
  <c r="AP71"/>
  <c r="AQ71"/>
  <c r="AL72"/>
  <c r="AM72"/>
  <c r="AN72"/>
  <c r="AO72"/>
  <c r="AP72"/>
  <c r="AQ72"/>
  <c r="AL73"/>
  <c r="AM73"/>
  <c r="AN73"/>
  <c r="AO73"/>
  <c r="AP73"/>
  <c r="AQ73"/>
  <c r="AL74"/>
  <c r="AM74"/>
  <c r="AN74"/>
  <c r="AO74"/>
  <c r="AP74"/>
  <c r="AQ74"/>
  <c r="AL75"/>
  <c r="AM75"/>
  <c r="AN75"/>
  <c r="AO75"/>
  <c r="AP75"/>
  <c r="AQ75"/>
  <c r="AL76"/>
  <c r="AM76"/>
  <c r="AN76"/>
  <c r="AO76"/>
  <c r="AP76"/>
  <c r="AQ76"/>
  <c r="AL77"/>
  <c r="AM77"/>
  <c r="AN77"/>
  <c r="AO77"/>
  <c r="AP77"/>
  <c r="AQ77"/>
  <c r="AL78"/>
  <c r="AM78"/>
  <c r="AN78"/>
  <c r="AO78"/>
  <c r="AP78"/>
  <c r="AQ78"/>
  <c r="AL79"/>
  <c r="AM79"/>
  <c r="AN79"/>
  <c r="AO79"/>
  <c r="AP79"/>
  <c r="AQ79"/>
  <c r="AL80"/>
  <c r="AM80"/>
  <c r="AN80"/>
  <c r="AO80"/>
  <c r="AP80"/>
  <c r="AQ80"/>
  <c r="AL81"/>
  <c r="AM81"/>
  <c r="AN81"/>
  <c r="AO81"/>
  <c r="AP81"/>
  <c r="AQ81"/>
  <c r="AL82"/>
  <c r="AM82"/>
  <c r="AN82"/>
  <c r="AO82"/>
  <c r="AP82"/>
  <c r="AQ82"/>
  <c r="AL83"/>
  <c r="AM83"/>
  <c r="AN83"/>
  <c r="AO83"/>
  <c r="AP83"/>
  <c r="AQ83"/>
  <c r="AL84"/>
  <c r="AM84"/>
  <c r="AN84"/>
  <c r="AO84"/>
  <c r="AP84"/>
  <c r="AQ84"/>
  <c r="AL85"/>
  <c r="AM85"/>
  <c r="AN85"/>
  <c r="AO85"/>
  <c r="AP85"/>
  <c r="AQ85"/>
  <c r="AL86"/>
  <c r="AM86"/>
  <c r="AN86"/>
  <c r="AO86"/>
  <c r="AP86"/>
  <c r="AQ86"/>
  <c r="BY46"/>
  <c r="BY45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G52"/>
  <c r="H52"/>
  <c r="I52"/>
  <c r="J52"/>
  <c r="J87" s="1"/>
  <c r="J47" s="1"/>
  <c r="K52"/>
  <c r="G53"/>
  <c r="H53"/>
  <c r="I53"/>
  <c r="J53"/>
  <c r="K53"/>
  <c r="G54"/>
  <c r="H54"/>
  <c r="I54"/>
  <c r="J54"/>
  <c r="K54"/>
  <c r="G55"/>
  <c r="G87" s="1"/>
  <c r="G47" s="1"/>
  <c r="H55"/>
  <c r="I55"/>
  <c r="J55"/>
  <c r="K55"/>
  <c r="G56"/>
  <c r="H56"/>
  <c r="I56"/>
  <c r="J56"/>
  <c r="K56"/>
  <c r="G57"/>
  <c r="H57"/>
  <c r="I57"/>
  <c r="J57"/>
  <c r="K57"/>
  <c r="G58"/>
  <c r="H58"/>
  <c r="I58"/>
  <c r="J58"/>
  <c r="K58"/>
  <c r="G59"/>
  <c r="H59"/>
  <c r="I59"/>
  <c r="J59"/>
  <c r="K59"/>
  <c r="G60"/>
  <c r="H60"/>
  <c r="I60"/>
  <c r="J60"/>
  <c r="K60"/>
  <c r="G61"/>
  <c r="H61"/>
  <c r="I61"/>
  <c r="J61"/>
  <c r="K61"/>
  <c r="G62"/>
  <c r="H62"/>
  <c r="I62"/>
  <c r="J62"/>
  <c r="K62"/>
  <c r="G63"/>
  <c r="H63"/>
  <c r="I63"/>
  <c r="J63"/>
  <c r="K63"/>
  <c r="G64"/>
  <c r="H64"/>
  <c r="I64"/>
  <c r="J64"/>
  <c r="K64"/>
  <c r="G65"/>
  <c r="H65"/>
  <c r="I65"/>
  <c r="J65"/>
  <c r="K65"/>
  <c r="G66"/>
  <c r="H66"/>
  <c r="I66"/>
  <c r="J66"/>
  <c r="K66"/>
  <c r="G67"/>
  <c r="H67"/>
  <c r="I67"/>
  <c r="J67"/>
  <c r="K67"/>
  <c r="G68"/>
  <c r="H68"/>
  <c r="I68"/>
  <c r="J68"/>
  <c r="K68"/>
  <c r="G69"/>
  <c r="H69"/>
  <c r="I69"/>
  <c r="J69"/>
  <c r="K69"/>
  <c r="G70"/>
  <c r="H70"/>
  <c r="I70"/>
  <c r="J70"/>
  <c r="K70"/>
  <c r="G71"/>
  <c r="H71"/>
  <c r="I71"/>
  <c r="J71"/>
  <c r="K71"/>
  <c r="G72"/>
  <c r="H72"/>
  <c r="I72"/>
  <c r="J72"/>
  <c r="K72"/>
  <c r="G73"/>
  <c r="H73"/>
  <c r="I73"/>
  <c r="J73"/>
  <c r="K73"/>
  <c r="G74"/>
  <c r="H74"/>
  <c r="I74"/>
  <c r="J74"/>
  <c r="K74"/>
  <c r="G75"/>
  <c r="H75"/>
  <c r="I75"/>
  <c r="J75"/>
  <c r="K75"/>
  <c r="G76"/>
  <c r="H76"/>
  <c r="I76"/>
  <c r="J76"/>
  <c r="K76"/>
  <c r="G77"/>
  <c r="H77"/>
  <c r="I77"/>
  <c r="J77"/>
  <c r="K77"/>
  <c r="G78"/>
  <c r="H78"/>
  <c r="I78"/>
  <c r="J78"/>
  <c r="K78"/>
  <c r="G79"/>
  <c r="H79"/>
  <c r="I79"/>
  <c r="J79"/>
  <c r="K79"/>
  <c r="G80"/>
  <c r="H80"/>
  <c r="I80"/>
  <c r="J80"/>
  <c r="K80"/>
  <c r="G81"/>
  <c r="H81"/>
  <c r="I81"/>
  <c r="J81"/>
  <c r="K81"/>
  <c r="G82"/>
  <c r="H82"/>
  <c r="I82"/>
  <c r="J82"/>
  <c r="K82"/>
  <c r="G83"/>
  <c r="H83"/>
  <c r="I83"/>
  <c r="J83"/>
  <c r="K83"/>
  <c r="G84"/>
  <c r="H84"/>
  <c r="I84"/>
  <c r="J84"/>
  <c r="K84"/>
  <c r="G85"/>
  <c r="H85"/>
  <c r="I85"/>
  <c r="J85"/>
  <c r="K85"/>
  <c r="G86"/>
  <c r="H86"/>
  <c r="I86"/>
  <c r="J86"/>
  <c r="K86"/>
  <c r="AL87"/>
  <c r="AL47" s="1"/>
  <c r="H67" i="2" s="1"/>
  <c r="AM87" i="1"/>
  <c r="AM47" s="1"/>
  <c r="L67" i="2" s="1"/>
  <c r="AQ87" i="1"/>
  <c r="AQ47" s="1"/>
  <c r="D74" i="2" s="1"/>
  <c r="AO87" i="1"/>
  <c r="AO47" s="1"/>
  <c r="T67" i="2" s="1"/>
  <c r="AE52" i="1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BN13"/>
  <c r="BT13"/>
  <c r="BN14"/>
  <c r="BT14"/>
  <c r="BN15"/>
  <c r="BT15"/>
  <c r="BN16"/>
  <c r="BT16"/>
  <c r="BN17"/>
  <c r="BT17"/>
  <c r="BN18"/>
  <c r="BT18"/>
  <c r="BN19"/>
  <c r="BT19"/>
  <c r="BN20"/>
  <c r="BT20"/>
  <c r="BN21"/>
  <c r="BT21"/>
  <c r="BN22"/>
  <c r="BT22"/>
  <c r="BN23"/>
  <c r="BT23"/>
  <c r="BN24"/>
  <c r="BT24"/>
  <c r="BN25"/>
  <c r="BT25"/>
  <c r="BN26"/>
  <c r="BT26"/>
  <c r="BN27"/>
  <c r="BT27"/>
  <c r="BN28"/>
  <c r="BT28"/>
  <c r="BN29"/>
  <c r="BT29"/>
  <c r="BN30"/>
  <c r="BT30"/>
  <c r="BN31"/>
  <c r="BT31"/>
  <c r="BN32"/>
  <c r="BT32"/>
  <c r="BN33"/>
  <c r="BT33"/>
  <c r="BN34"/>
  <c r="BT34"/>
  <c r="BN35"/>
  <c r="BT35"/>
  <c r="BN36"/>
  <c r="BT36"/>
  <c r="BN37"/>
  <c r="BT37"/>
  <c r="BN38"/>
  <c r="BT38"/>
  <c r="BN39"/>
  <c r="BT39"/>
  <c r="BN40"/>
  <c r="BT40"/>
  <c r="BN41"/>
  <c r="BT41"/>
  <c r="BN42"/>
  <c r="BT42"/>
  <c r="BN43"/>
  <c r="BT43"/>
  <c r="BN44"/>
  <c r="BT44"/>
  <c r="BN45"/>
  <c r="BT45"/>
  <c r="BN46"/>
  <c r="BT46"/>
  <c r="BL52"/>
  <c r="BM52"/>
  <c r="BL53"/>
  <c r="BM53"/>
  <c r="BL54"/>
  <c r="BM54"/>
  <c r="BL55"/>
  <c r="BM55"/>
  <c r="BL56"/>
  <c r="BM56"/>
  <c r="BL57"/>
  <c r="BM57"/>
  <c r="BL58"/>
  <c r="BM58"/>
  <c r="BL59"/>
  <c r="BM59"/>
  <c r="BL60"/>
  <c r="BM60"/>
  <c r="BL61"/>
  <c r="BM61"/>
  <c r="BL62"/>
  <c r="BM62"/>
  <c r="BL63"/>
  <c r="BM63"/>
  <c r="BL64"/>
  <c r="BM64"/>
  <c r="BL65"/>
  <c r="BM65"/>
  <c r="BL66"/>
  <c r="BM66"/>
  <c r="BL67"/>
  <c r="BM67"/>
  <c r="BL68"/>
  <c r="BM68"/>
  <c r="BL69"/>
  <c r="BM69"/>
  <c r="BL70"/>
  <c r="BM70"/>
  <c r="BL71"/>
  <c r="BM71"/>
  <c r="BL72"/>
  <c r="BM72"/>
  <c r="BL73"/>
  <c r="BM73"/>
  <c r="BL74"/>
  <c r="BM74"/>
  <c r="BL75"/>
  <c r="BM75"/>
  <c r="BL76"/>
  <c r="BM76"/>
  <c r="BL77"/>
  <c r="BM77"/>
  <c r="BL78"/>
  <c r="BM78"/>
  <c r="BL79"/>
  <c r="BM79"/>
  <c r="BL80"/>
  <c r="BM80"/>
  <c r="BL81"/>
  <c r="BM81"/>
  <c r="BL82"/>
  <c r="BM82"/>
  <c r="BL83"/>
  <c r="BM83"/>
  <c r="BL84"/>
  <c r="BM84"/>
  <c r="BL85"/>
  <c r="BM85"/>
  <c r="BL86"/>
  <c r="BM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BN86" s="1"/>
  <c r="BT86" s="1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BN84" s="1"/>
  <c r="BT84" s="1"/>
  <c r="BK83"/>
  <c r="BJ83"/>
  <c r="BI83"/>
  <c r="BH83"/>
  <c r="BG83"/>
  <c r="BF83"/>
  <c r="BE83"/>
  <c r="BD83"/>
  <c r="BC83"/>
  <c r="BB83"/>
  <c r="BA83"/>
  <c r="AZ83"/>
  <c r="AY83"/>
  <c r="AX83"/>
  <c r="AW83"/>
  <c r="AV83"/>
  <c r="BN83" s="1"/>
  <c r="BT83" s="1"/>
  <c r="AU83"/>
  <c r="AT83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BN82" s="1"/>
  <c r="BT82" s="1"/>
  <c r="BK81"/>
  <c r="BJ81"/>
  <c r="BI81"/>
  <c r="BH81"/>
  <c r="BG81"/>
  <c r="BF81"/>
  <c r="BE81"/>
  <c r="BD81"/>
  <c r="BC81"/>
  <c r="BB81"/>
  <c r="BA81"/>
  <c r="AZ81"/>
  <c r="AY81"/>
  <c r="AX81"/>
  <c r="AW81"/>
  <c r="AV81"/>
  <c r="BN81" s="1"/>
  <c r="BT81" s="1"/>
  <c r="AU81"/>
  <c r="AT81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BN80" s="1"/>
  <c r="BT80" s="1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BN78" s="1"/>
  <c r="BT78" s="1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BN76" s="1"/>
  <c r="BT76" s="1"/>
  <c r="BK75"/>
  <c r="BJ75"/>
  <c r="BI75"/>
  <c r="BH75"/>
  <c r="BG75"/>
  <c r="BF75"/>
  <c r="BE75"/>
  <c r="BD75"/>
  <c r="BC75"/>
  <c r="BB75"/>
  <c r="BA75"/>
  <c r="AZ75"/>
  <c r="AY75"/>
  <c r="AX75"/>
  <c r="AW75"/>
  <c r="AV75"/>
  <c r="BN75" s="1"/>
  <c r="BT75" s="1"/>
  <c r="AU75"/>
  <c r="AT75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BK73"/>
  <c r="BJ73"/>
  <c r="BI73"/>
  <c r="BH73"/>
  <c r="BG73"/>
  <c r="BF73"/>
  <c r="BE73"/>
  <c r="BD73"/>
  <c r="BC73"/>
  <c r="BB73"/>
  <c r="BA73"/>
  <c r="AZ73"/>
  <c r="AY73"/>
  <c r="AX73"/>
  <c r="AW73"/>
  <c r="AV73"/>
  <c r="BN73" s="1"/>
  <c r="BT73" s="1"/>
  <c r="AU73"/>
  <c r="AT73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BN72" s="1"/>
  <c r="BT72" s="1"/>
  <c r="BK71"/>
  <c r="BJ71"/>
  <c r="BI71"/>
  <c r="BH71"/>
  <c r="BG71"/>
  <c r="BF71"/>
  <c r="BE71"/>
  <c r="BD71"/>
  <c r="BC71"/>
  <c r="BB71"/>
  <c r="BA71"/>
  <c r="AZ71"/>
  <c r="AY71"/>
  <c r="AX71"/>
  <c r="AW71"/>
  <c r="AV71"/>
  <c r="BN71" s="1"/>
  <c r="BT71" s="1"/>
  <c r="AU71"/>
  <c r="AT71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BN70" s="1"/>
  <c r="BT70" s="1"/>
  <c r="BK69"/>
  <c r="BJ69"/>
  <c r="BI69"/>
  <c r="BH69"/>
  <c r="BG69"/>
  <c r="BF69"/>
  <c r="BE69"/>
  <c r="BD69"/>
  <c r="BC69"/>
  <c r="BB69"/>
  <c r="BA69"/>
  <c r="AZ69"/>
  <c r="AY69"/>
  <c r="AX69"/>
  <c r="AW69"/>
  <c r="AV69"/>
  <c r="BN69" s="1"/>
  <c r="BT69" s="1"/>
  <c r="AU69"/>
  <c r="AT69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BN68" s="1"/>
  <c r="BT68" s="1"/>
  <c r="BK67"/>
  <c r="BJ67"/>
  <c r="BI67"/>
  <c r="BH67"/>
  <c r="BG67"/>
  <c r="BF67"/>
  <c r="BE67"/>
  <c r="BD67"/>
  <c r="BC67"/>
  <c r="BB67"/>
  <c r="BA67"/>
  <c r="AZ67"/>
  <c r="AY67"/>
  <c r="AX67"/>
  <c r="AW67"/>
  <c r="AV67"/>
  <c r="BN67" s="1"/>
  <c r="BT67" s="1"/>
  <c r="AU67"/>
  <c r="AT67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BN66" s="1"/>
  <c r="BT66" s="1"/>
  <c r="BK65"/>
  <c r="BJ65"/>
  <c r="BI65"/>
  <c r="BH65"/>
  <c r="BG65"/>
  <c r="BF65"/>
  <c r="BE65"/>
  <c r="BD65"/>
  <c r="BC65"/>
  <c r="BB65"/>
  <c r="BA65"/>
  <c r="AZ65"/>
  <c r="AY65"/>
  <c r="AX65"/>
  <c r="AW65"/>
  <c r="AV65"/>
  <c r="BN65" s="1"/>
  <c r="BT65" s="1"/>
  <c r="AU65"/>
  <c r="AT65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BN64" s="1"/>
  <c r="BT64" s="1"/>
  <c r="BK63"/>
  <c r="BJ63"/>
  <c r="BI63"/>
  <c r="BH63"/>
  <c r="BG63"/>
  <c r="BF63"/>
  <c r="BE63"/>
  <c r="BD63"/>
  <c r="BC63"/>
  <c r="BB63"/>
  <c r="BA63"/>
  <c r="AZ63"/>
  <c r="AY63"/>
  <c r="AX63"/>
  <c r="AW63"/>
  <c r="AV63"/>
  <c r="BN63" s="1"/>
  <c r="BT63" s="1"/>
  <c r="AU63"/>
  <c r="AT63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BN62" s="1"/>
  <c r="BT62" s="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BN60" s="1"/>
  <c r="BT60" s="1"/>
  <c r="BK59"/>
  <c r="BJ59"/>
  <c r="BI59"/>
  <c r="BH59"/>
  <c r="BG59"/>
  <c r="BF59"/>
  <c r="BE59"/>
  <c r="BD59"/>
  <c r="BC59"/>
  <c r="BB59"/>
  <c r="BA59"/>
  <c r="AZ59"/>
  <c r="AY59"/>
  <c r="AX59"/>
  <c r="AW59"/>
  <c r="AV59"/>
  <c r="BN59" s="1"/>
  <c r="BT59" s="1"/>
  <c r="AU59"/>
  <c r="AT59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BN58" s="1"/>
  <c r="BT58" s="1"/>
  <c r="BK57"/>
  <c r="BJ57"/>
  <c r="BI57"/>
  <c r="BH57"/>
  <c r="BG57"/>
  <c r="BF57"/>
  <c r="BE57"/>
  <c r="BD57"/>
  <c r="BC57"/>
  <c r="BB57"/>
  <c r="BA57"/>
  <c r="AZ57"/>
  <c r="AY57"/>
  <c r="AX57"/>
  <c r="AW57"/>
  <c r="AV57"/>
  <c r="BN57" s="1"/>
  <c r="BT57" s="1"/>
  <c r="AU57"/>
  <c r="AT57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BK55"/>
  <c r="BJ55"/>
  <c r="BI55"/>
  <c r="BH55"/>
  <c r="BG55"/>
  <c r="BF55"/>
  <c r="BE55"/>
  <c r="BD55"/>
  <c r="BC55"/>
  <c r="BB55"/>
  <c r="BA55"/>
  <c r="AZ55"/>
  <c r="AY55"/>
  <c r="AX55"/>
  <c r="AW55"/>
  <c r="AV55"/>
  <c r="BN55" s="1"/>
  <c r="BT55" s="1"/>
  <c r="AU55"/>
  <c r="AT55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BK53"/>
  <c r="BJ53"/>
  <c r="BI53"/>
  <c r="BH53"/>
  <c r="BH87" s="1"/>
  <c r="BH47" s="1"/>
  <c r="L60" i="3" s="1"/>
  <c r="BG53" i="1"/>
  <c r="BF53"/>
  <c r="BE53"/>
  <c r="BD53"/>
  <c r="BC53"/>
  <c r="BB53"/>
  <c r="BA53"/>
  <c r="AZ53"/>
  <c r="AZ87" s="1"/>
  <c r="AZ47" s="1"/>
  <c r="D53" i="3" s="1"/>
  <c r="AY53" i="1"/>
  <c r="AX53"/>
  <c r="AW53"/>
  <c r="AV53"/>
  <c r="BN53" s="1"/>
  <c r="BT53" s="1"/>
  <c r="AU53"/>
  <c r="AT53"/>
  <c r="BK52"/>
  <c r="BJ52"/>
  <c r="BJ87" s="1"/>
  <c r="BJ47" s="1"/>
  <c r="T60" i="3" s="1"/>
  <c r="BI52" i="1"/>
  <c r="BH52"/>
  <c r="BG52"/>
  <c r="BF52"/>
  <c r="BE52"/>
  <c r="BD52"/>
  <c r="BC52"/>
  <c r="BB52"/>
  <c r="BB87" s="1"/>
  <c r="BB47" s="1"/>
  <c r="L53" i="3" s="1"/>
  <c r="BA52" i="1"/>
  <c r="AZ52"/>
  <c r="AY52"/>
  <c r="AX52"/>
  <c r="AX87" s="1"/>
  <c r="AX47" s="1"/>
  <c r="T46" i="3" s="1"/>
  <c r="AW52" i="1"/>
  <c r="AV52"/>
  <c r="AU52"/>
  <c r="AT52"/>
  <c r="AT87" s="1"/>
  <c r="AT47" s="1"/>
  <c r="D46" i="3" s="1"/>
  <c r="AC52" i="1"/>
  <c r="AD52"/>
  <c r="AF52"/>
  <c r="AG52"/>
  <c r="AH52"/>
  <c r="AI52"/>
  <c r="AJ52"/>
  <c r="AK52"/>
  <c r="AR52"/>
  <c r="AC53"/>
  <c r="AD53"/>
  <c r="AF53"/>
  <c r="AG53"/>
  <c r="AH53"/>
  <c r="AI53"/>
  <c r="AJ53"/>
  <c r="AK53"/>
  <c r="AR53"/>
  <c r="AC54"/>
  <c r="AD54"/>
  <c r="AF54"/>
  <c r="AG54"/>
  <c r="AH54"/>
  <c r="AI54"/>
  <c r="AJ54"/>
  <c r="AK54"/>
  <c r="AR54"/>
  <c r="AC55"/>
  <c r="AD55"/>
  <c r="AF55"/>
  <c r="AG55"/>
  <c r="AH55"/>
  <c r="AI55"/>
  <c r="AJ55"/>
  <c r="AK55"/>
  <c r="AR55"/>
  <c r="AC56"/>
  <c r="AD56"/>
  <c r="AF56"/>
  <c r="AG56"/>
  <c r="AH56"/>
  <c r="AI56"/>
  <c r="AJ56"/>
  <c r="AK56"/>
  <c r="AR56"/>
  <c r="AC57"/>
  <c r="AD57"/>
  <c r="AF57"/>
  <c r="AG57"/>
  <c r="AH57"/>
  <c r="AI57"/>
  <c r="AJ57"/>
  <c r="AK57"/>
  <c r="AR57"/>
  <c r="AC58"/>
  <c r="AD58"/>
  <c r="AF58"/>
  <c r="AG58"/>
  <c r="AH58"/>
  <c r="AI58"/>
  <c r="AJ58"/>
  <c r="AK58"/>
  <c r="AR58"/>
  <c r="AC59"/>
  <c r="AD59"/>
  <c r="AF59"/>
  <c r="AG59"/>
  <c r="AH59"/>
  <c r="AI59"/>
  <c r="AJ59"/>
  <c r="AK59"/>
  <c r="AR59"/>
  <c r="AC60"/>
  <c r="AD60"/>
  <c r="AF60"/>
  <c r="AG60"/>
  <c r="AH60"/>
  <c r="AI60"/>
  <c r="AJ60"/>
  <c r="AK60"/>
  <c r="AR60"/>
  <c r="AC61"/>
  <c r="AD61"/>
  <c r="AF61"/>
  <c r="AG61"/>
  <c r="AH61"/>
  <c r="AI61"/>
  <c r="AJ61"/>
  <c r="AK61"/>
  <c r="AR61"/>
  <c r="AC62"/>
  <c r="AD62"/>
  <c r="AF62"/>
  <c r="AG62"/>
  <c r="AH62"/>
  <c r="AI62"/>
  <c r="AJ62"/>
  <c r="AK62"/>
  <c r="AR62"/>
  <c r="AC63"/>
  <c r="AD63"/>
  <c r="AF63"/>
  <c r="AG63"/>
  <c r="AH63"/>
  <c r="AI63"/>
  <c r="AJ63"/>
  <c r="AK63"/>
  <c r="AR63"/>
  <c r="AC64"/>
  <c r="AD64"/>
  <c r="AF64"/>
  <c r="AG64"/>
  <c r="AH64"/>
  <c r="AI64"/>
  <c r="AJ64"/>
  <c r="AK64"/>
  <c r="AR64"/>
  <c r="AC65"/>
  <c r="AD65"/>
  <c r="AF65"/>
  <c r="AG65"/>
  <c r="AH65"/>
  <c r="AI65"/>
  <c r="AJ65"/>
  <c r="AK65"/>
  <c r="AR65"/>
  <c r="AC66"/>
  <c r="AD66"/>
  <c r="AF66"/>
  <c r="AG66"/>
  <c r="AH66"/>
  <c r="AI66"/>
  <c r="AJ66"/>
  <c r="AK66"/>
  <c r="AR66"/>
  <c r="AC67"/>
  <c r="AD67"/>
  <c r="AF67"/>
  <c r="AG67"/>
  <c r="AH67"/>
  <c r="AI67"/>
  <c r="AJ67"/>
  <c r="AK67"/>
  <c r="AR67"/>
  <c r="AC68"/>
  <c r="AD68"/>
  <c r="AF68"/>
  <c r="AG68"/>
  <c r="AH68"/>
  <c r="AI68"/>
  <c r="AJ68"/>
  <c r="AK68"/>
  <c r="AR68"/>
  <c r="AC69"/>
  <c r="AD69"/>
  <c r="AF69"/>
  <c r="AG69"/>
  <c r="AH69"/>
  <c r="AI69"/>
  <c r="AJ69"/>
  <c r="AK69"/>
  <c r="AR69"/>
  <c r="AC70"/>
  <c r="AD70"/>
  <c r="AF70"/>
  <c r="AG70"/>
  <c r="AH70"/>
  <c r="AI70"/>
  <c r="AJ70"/>
  <c r="AK70"/>
  <c r="AR70"/>
  <c r="AC71"/>
  <c r="AD71"/>
  <c r="AF71"/>
  <c r="AG71"/>
  <c r="AH71"/>
  <c r="AI71"/>
  <c r="AJ71"/>
  <c r="AK71"/>
  <c r="AR71"/>
  <c r="AC72"/>
  <c r="AD72"/>
  <c r="AF72"/>
  <c r="AG72"/>
  <c r="AH72"/>
  <c r="AI72"/>
  <c r="AJ72"/>
  <c r="AK72"/>
  <c r="AR72"/>
  <c r="AC73"/>
  <c r="AD73"/>
  <c r="AF73"/>
  <c r="AG73"/>
  <c r="AH73"/>
  <c r="AI73"/>
  <c r="AJ73"/>
  <c r="AK73"/>
  <c r="AR73"/>
  <c r="AC74"/>
  <c r="AD74"/>
  <c r="AF74"/>
  <c r="AG74"/>
  <c r="AH74"/>
  <c r="AI74"/>
  <c r="AJ74"/>
  <c r="AK74"/>
  <c r="AR74"/>
  <c r="AC75"/>
  <c r="AD75"/>
  <c r="AF75"/>
  <c r="AG75"/>
  <c r="AH75"/>
  <c r="AI75"/>
  <c r="AJ75"/>
  <c r="AK75"/>
  <c r="AR75"/>
  <c r="AC76"/>
  <c r="AD76"/>
  <c r="AF76"/>
  <c r="AG76"/>
  <c r="AH76"/>
  <c r="AI76"/>
  <c r="AJ76"/>
  <c r="AK76"/>
  <c r="AR76"/>
  <c r="AC77"/>
  <c r="AD77"/>
  <c r="AF77"/>
  <c r="AG77"/>
  <c r="AH77"/>
  <c r="AI77"/>
  <c r="AJ77"/>
  <c r="AK77"/>
  <c r="AR77"/>
  <c r="AC78"/>
  <c r="AD78"/>
  <c r="AF78"/>
  <c r="AG78"/>
  <c r="AH78"/>
  <c r="AI78"/>
  <c r="AJ78"/>
  <c r="AK78"/>
  <c r="AR78"/>
  <c r="AC79"/>
  <c r="AD79"/>
  <c r="AF79"/>
  <c r="AG79"/>
  <c r="AH79"/>
  <c r="AI79"/>
  <c r="AJ79"/>
  <c r="AK79"/>
  <c r="AR79"/>
  <c r="AC80"/>
  <c r="AD80"/>
  <c r="AF80"/>
  <c r="AG80"/>
  <c r="AH80"/>
  <c r="AI80"/>
  <c r="AJ80"/>
  <c r="AK80"/>
  <c r="AR80"/>
  <c r="AC81"/>
  <c r="AD81"/>
  <c r="AF81"/>
  <c r="AG81"/>
  <c r="AH81"/>
  <c r="AI81"/>
  <c r="AJ81"/>
  <c r="AK81"/>
  <c r="AR81"/>
  <c r="AC82"/>
  <c r="AD82"/>
  <c r="AF82"/>
  <c r="AG82"/>
  <c r="AH82"/>
  <c r="AI82"/>
  <c r="AJ82"/>
  <c r="AK82"/>
  <c r="AR82"/>
  <c r="AC83"/>
  <c r="AD83"/>
  <c r="AF83"/>
  <c r="AG83"/>
  <c r="AH83"/>
  <c r="AI83"/>
  <c r="AJ83"/>
  <c r="AK83"/>
  <c r="AR83"/>
  <c r="AC84"/>
  <c r="AD84"/>
  <c r="AF84"/>
  <c r="AG84"/>
  <c r="AH84"/>
  <c r="AI84"/>
  <c r="AJ84"/>
  <c r="AK84"/>
  <c r="AR84"/>
  <c r="AC85"/>
  <c r="AD85"/>
  <c r="AF85"/>
  <c r="AG85"/>
  <c r="AH85"/>
  <c r="AI85"/>
  <c r="AJ85"/>
  <c r="AK85"/>
  <c r="AR85"/>
  <c r="AC86"/>
  <c r="AD86"/>
  <c r="AF86"/>
  <c r="AG86"/>
  <c r="AH86"/>
  <c r="AI86"/>
  <c r="AJ86"/>
  <c r="AK86"/>
  <c r="AR86"/>
  <c r="AB86"/>
  <c r="AA86"/>
  <c r="Z86"/>
  <c r="Y86"/>
  <c r="X86"/>
  <c r="W86"/>
  <c r="V86"/>
  <c r="U86"/>
  <c r="T86"/>
  <c r="AS86" s="1"/>
  <c r="S86"/>
  <c r="AB85"/>
  <c r="AA85"/>
  <c r="Z85"/>
  <c r="Y85"/>
  <c r="X85"/>
  <c r="W85"/>
  <c r="V85"/>
  <c r="U85"/>
  <c r="T85"/>
  <c r="S85"/>
  <c r="AB84"/>
  <c r="AA84"/>
  <c r="Z84"/>
  <c r="Y84"/>
  <c r="X84"/>
  <c r="W84"/>
  <c r="V84"/>
  <c r="U84"/>
  <c r="T84"/>
  <c r="AS84" s="1"/>
  <c r="S84"/>
  <c r="AB83"/>
  <c r="AA83"/>
  <c r="Z83"/>
  <c r="Y83"/>
  <c r="X83"/>
  <c r="W83"/>
  <c r="V83"/>
  <c r="AS83" s="1"/>
  <c r="U83"/>
  <c r="T83"/>
  <c r="S83"/>
  <c r="AB82"/>
  <c r="AA82"/>
  <c r="Z82"/>
  <c r="Y82"/>
  <c r="X82"/>
  <c r="W82"/>
  <c r="V82"/>
  <c r="U82"/>
  <c r="T82"/>
  <c r="S82"/>
  <c r="AB81"/>
  <c r="AA81"/>
  <c r="Z81"/>
  <c r="Y81"/>
  <c r="X81"/>
  <c r="W81"/>
  <c r="V81"/>
  <c r="AS81" s="1"/>
  <c r="U81"/>
  <c r="T81"/>
  <c r="S81"/>
  <c r="AB80"/>
  <c r="AA80"/>
  <c r="Z80"/>
  <c r="Y80"/>
  <c r="X80"/>
  <c r="W80"/>
  <c r="V80"/>
  <c r="U80"/>
  <c r="T80"/>
  <c r="AS80" s="1"/>
  <c r="S80"/>
  <c r="AB79"/>
  <c r="AA79"/>
  <c r="Z79"/>
  <c r="Y79"/>
  <c r="X79"/>
  <c r="W79"/>
  <c r="V79"/>
  <c r="AS79" s="1"/>
  <c r="U79"/>
  <c r="T79"/>
  <c r="S79"/>
  <c r="AB78"/>
  <c r="AA78"/>
  <c r="Z78"/>
  <c r="Y78"/>
  <c r="X78"/>
  <c r="W78"/>
  <c r="V78"/>
  <c r="U78"/>
  <c r="T78"/>
  <c r="S78"/>
  <c r="AB77"/>
  <c r="AA77"/>
  <c r="Z77"/>
  <c r="Y77"/>
  <c r="X77"/>
  <c r="W77"/>
  <c r="V77"/>
  <c r="AS77" s="1"/>
  <c r="U77"/>
  <c r="T77"/>
  <c r="S77"/>
  <c r="AB76"/>
  <c r="AA76"/>
  <c r="Z76"/>
  <c r="Y76"/>
  <c r="X76"/>
  <c r="W76"/>
  <c r="V76"/>
  <c r="U76"/>
  <c r="T76"/>
  <c r="AS76" s="1"/>
  <c r="S76"/>
  <c r="AB75"/>
  <c r="AA75"/>
  <c r="Z75"/>
  <c r="Y75"/>
  <c r="X75"/>
  <c r="W75"/>
  <c r="V75"/>
  <c r="U75"/>
  <c r="T75"/>
  <c r="S75"/>
  <c r="AB74"/>
  <c r="AA74"/>
  <c r="Z74"/>
  <c r="Y74"/>
  <c r="X74"/>
  <c r="W74"/>
  <c r="V74"/>
  <c r="U74"/>
  <c r="T74"/>
  <c r="AS74" s="1"/>
  <c r="S74"/>
  <c r="AB73"/>
  <c r="AA73"/>
  <c r="Z73"/>
  <c r="Y73"/>
  <c r="X73"/>
  <c r="W73"/>
  <c r="V73"/>
  <c r="AS73" s="1"/>
  <c r="U73"/>
  <c r="T73"/>
  <c r="S73"/>
  <c r="AB72"/>
  <c r="AA72"/>
  <c r="Z72"/>
  <c r="Y72"/>
  <c r="X72"/>
  <c r="W72"/>
  <c r="V72"/>
  <c r="U72"/>
  <c r="T72"/>
  <c r="AS72" s="1"/>
  <c r="S72"/>
  <c r="AB71"/>
  <c r="AA71"/>
  <c r="Z71"/>
  <c r="Y71"/>
  <c r="X71"/>
  <c r="W71"/>
  <c r="V71"/>
  <c r="AS71" s="1"/>
  <c r="U71"/>
  <c r="T71"/>
  <c r="S71"/>
  <c r="AB70"/>
  <c r="AA70"/>
  <c r="Z70"/>
  <c r="Y70"/>
  <c r="X70"/>
  <c r="W70"/>
  <c r="V70"/>
  <c r="U70"/>
  <c r="T70"/>
  <c r="AS70" s="1"/>
  <c r="S70"/>
  <c r="AB69"/>
  <c r="AA69"/>
  <c r="Z69"/>
  <c r="Y69"/>
  <c r="X69"/>
  <c r="W69"/>
  <c r="V69"/>
  <c r="AS69" s="1"/>
  <c r="U69"/>
  <c r="T69"/>
  <c r="S69"/>
  <c r="AB68"/>
  <c r="AA68"/>
  <c r="Z68"/>
  <c r="Y68"/>
  <c r="X68"/>
  <c r="W68"/>
  <c r="V68"/>
  <c r="U68"/>
  <c r="T68"/>
  <c r="AS68" s="1"/>
  <c r="S68"/>
  <c r="AB67"/>
  <c r="AA67"/>
  <c r="Z67"/>
  <c r="Y67"/>
  <c r="X67"/>
  <c r="W67"/>
  <c r="V67"/>
  <c r="AS67" s="1"/>
  <c r="U67"/>
  <c r="T67"/>
  <c r="S67"/>
  <c r="AB66"/>
  <c r="AA66"/>
  <c r="Z66"/>
  <c r="Y66"/>
  <c r="X66"/>
  <c r="W66"/>
  <c r="V66"/>
  <c r="U66"/>
  <c r="T66"/>
  <c r="AS66" s="1"/>
  <c r="S66"/>
  <c r="AB65"/>
  <c r="AA65"/>
  <c r="Z65"/>
  <c r="Y65"/>
  <c r="X65"/>
  <c r="W65"/>
  <c r="V65"/>
  <c r="AS65" s="1"/>
  <c r="U65"/>
  <c r="T65"/>
  <c r="S65"/>
  <c r="AB64"/>
  <c r="AA64"/>
  <c r="Z64"/>
  <c r="Y64"/>
  <c r="X64"/>
  <c r="W64"/>
  <c r="V64"/>
  <c r="U64"/>
  <c r="T64"/>
  <c r="AS64" s="1"/>
  <c r="S64"/>
  <c r="AB63"/>
  <c r="AA63"/>
  <c r="Z63"/>
  <c r="Y63"/>
  <c r="X63"/>
  <c r="W63"/>
  <c r="V63"/>
  <c r="U63"/>
  <c r="T63"/>
  <c r="S63"/>
  <c r="AB62"/>
  <c r="AA62"/>
  <c r="Z62"/>
  <c r="Y62"/>
  <c r="X62"/>
  <c r="W62"/>
  <c r="V62"/>
  <c r="U62"/>
  <c r="T62"/>
  <c r="AS62" s="1"/>
  <c r="S62"/>
  <c r="AB61"/>
  <c r="AA61"/>
  <c r="Z61"/>
  <c r="Y61"/>
  <c r="X61"/>
  <c r="W61"/>
  <c r="V61"/>
  <c r="AS61" s="1"/>
  <c r="U61"/>
  <c r="T61"/>
  <c r="S61"/>
  <c r="AB60"/>
  <c r="AA60"/>
  <c r="Z60"/>
  <c r="Y60"/>
  <c r="X60"/>
  <c r="W60"/>
  <c r="V60"/>
  <c r="U60"/>
  <c r="T60"/>
  <c r="AS60" s="1"/>
  <c r="AS20" s="1"/>
  <c r="BP20" s="1"/>
  <c r="S60"/>
  <c r="AB59"/>
  <c r="AA59"/>
  <c r="Z59"/>
  <c r="Y59"/>
  <c r="X59"/>
  <c r="W59"/>
  <c r="V59"/>
  <c r="AS59" s="1"/>
  <c r="U59"/>
  <c r="T59"/>
  <c r="S59"/>
  <c r="AB58"/>
  <c r="AA58"/>
  <c r="Z58"/>
  <c r="Y58"/>
  <c r="X58"/>
  <c r="W58"/>
  <c r="V58"/>
  <c r="U58"/>
  <c r="T58"/>
  <c r="AS58" s="1"/>
  <c r="S58"/>
  <c r="AB57"/>
  <c r="AA57"/>
  <c r="Z57"/>
  <c r="Y57"/>
  <c r="X57"/>
  <c r="W57"/>
  <c r="V57"/>
  <c r="U57"/>
  <c r="T57"/>
  <c r="S57"/>
  <c r="AB56"/>
  <c r="AA56"/>
  <c r="Z56"/>
  <c r="Y56"/>
  <c r="X56"/>
  <c r="W56"/>
  <c r="V56"/>
  <c r="U56"/>
  <c r="T56"/>
  <c r="S56"/>
  <c r="AB55"/>
  <c r="AA55"/>
  <c r="Z55"/>
  <c r="Y55"/>
  <c r="X55"/>
  <c r="W55"/>
  <c r="V55"/>
  <c r="AS55" s="1"/>
  <c r="U55"/>
  <c r="T55"/>
  <c r="S55"/>
  <c r="AB54"/>
  <c r="AA54"/>
  <c r="Z54"/>
  <c r="Y54"/>
  <c r="X54"/>
  <c r="W54"/>
  <c r="V54"/>
  <c r="U54"/>
  <c r="T54"/>
  <c r="AS54" s="1"/>
  <c r="S54"/>
  <c r="AB53"/>
  <c r="AA53"/>
  <c r="Z53"/>
  <c r="Z87" s="1"/>
  <c r="Z47" s="1"/>
  <c r="H53" i="2" s="1"/>
  <c r="Y53" i="1"/>
  <c r="X53"/>
  <c r="W53"/>
  <c r="V53"/>
  <c r="AS53" s="1"/>
  <c r="U53"/>
  <c r="T53"/>
  <c r="S53"/>
  <c r="AB52"/>
  <c r="AA52"/>
  <c r="Z52"/>
  <c r="Y52"/>
  <c r="X52"/>
  <c r="X87" s="1"/>
  <c r="X47" s="1"/>
  <c r="X46" i="2" s="1"/>
  <c r="W52" i="1"/>
  <c r="V52"/>
  <c r="U52"/>
  <c r="T52"/>
  <c r="AS52" s="1"/>
  <c r="S52"/>
  <c r="P86"/>
  <c r="O86"/>
  <c r="N86"/>
  <c r="M86"/>
  <c r="L86"/>
  <c r="F86"/>
  <c r="E86"/>
  <c r="P85"/>
  <c r="O85"/>
  <c r="N85"/>
  <c r="M85"/>
  <c r="L85"/>
  <c r="F85"/>
  <c r="E85"/>
  <c r="P84"/>
  <c r="O84"/>
  <c r="N84"/>
  <c r="M84"/>
  <c r="L84"/>
  <c r="F84"/>
  <c r="E84"/>
  <c r="P83"/>
  <c r="O83"/>
  <c r="N83"/>
  <c r="M83"/>
  <c r="L83"/>
  <c r="F83"/>
  <c r="E83"/>
  <c r="P82"/>
  <c r="O82"/>
  <c r="N82"/>
  <c r="M82"/>
  <c r="L82"/>
  <c r="F82"/>
  <c r="E82"/>
  <c r="Q82" s="1"/>
  <c r="P81"/>
  <c r="O81"/>
  <c r="N81"/>
  <c r="M81"/>
  <c r="L81"/>
  <c r="F81"/>
  <c r="E81"/>
  <c r="P80"/>
  <c r="O80"/>
  <c r="N80"/>
  <c r="M80"/>
  <c r="L80"/>
  <c r="F80"/>
  <c r="E80"/>
  <c r="P79"/>
  <c r="O79"/>
  <c r="N79"/>
  <c r="M79"/>
  <c r="L79"/>
  <c r="F79"/>
  <c r="Q79" s="1"/>
  <c r="E79"/>
  <c r="P78"/>
  <c r="O78"/>
  <c r="N78"/>
  <c r="M78"/>
  <c r="L78"/>
  <c r="F78"/>
  <c r="E78"/>
  <c r="Q78" s="1"/>
  <c r="P77"/>
  <c r="O77"/>
  <c r="N77"/>
  <c r="M77"/>
  <c r="L77"/>
  <c r="F77"/>
  <c r="E77"/>
  <c r="P76"/>
  <c r="O76"/>
  <c r="N76"/>
  <c r="M76"/>
  <c r="L76"/>
  <c r="F76"/>
  <c r="E76"/>
  <c r="P75"/>
  <c r="O75"/>
  <c r="N75"/>
  <c r="M75"/>
  <c r="L75"/>
  <c r="F75"/>
  <c r="Q75" s="1"/>
  <c r="E75"/>
  <c r="P74"/>
  <c r="O74"/>
  <c r="N74"/>
  <c r="M74"/>
  <c r="L74"/>
  <c r="F74"/>
  <c r="E74"/>
  <c r="Q74" s="1"/>
  <c r="P73"/>
  <c r="O73"/>
  <c r="N73"/>
  <c r="M73"/>
  <c r="Q73" s="1"/>
  <c r="Q33" s="1"/>
  <c r="BO33" s="1"/>
  <c r="L73"/>
  <c r="F73"/>
  <c r="E73"/>
  <c r="P72"/>
  <c r="O72"/>
  <c r="N72"/>
  <c r="M72"/>
  <c r="L72"/>
  <c r="F72"/>
  <c r="E72"/>
  <c r="P71"/>
  <c r="O71"/>
  <c r="N71"/>
  <c r="M71"/>
  <c r="L71"/>
  <c r="F71"/>
  <c r="Q71" s="1"/>
  <c r="E71"/>
  <c r="P70"/>
  <c r="O70"/>
  <c r="N70"/>
  <c r="M70"/>
  <c r="L70"/>
  <c r="F70"/>
  <c r="E70"/>
  <c r="Q70" s="1"/>
  <c r="P69"/>
  <c r="O69"/>
  <c r="N69"/>
  <c r="M69"/>
  <c r="L69"/>
  <c r="F69"/>
  <c r="E69"/>
  <c r="P68"/>
  <c r="O68"/>
  <c r="N68"/>
  <c r="M68"/>
  <c r="L68"/>
  <c r="F68"/>
  <c r="E68"/>
  <c r="P67"/>
  <c r="O67"/>
  <c r="N67"/>
  <c r="M67"/>
  <c r="L67"/>
  <c r="F67"/>
  <c r="Q67" s="1"/>
  <c r="E67"/>
  <c r="P66"/>
  <c r="O66"/>
  <c r="N66"/>
  <c r="M66"/>
  <c r="L66"/>
  <c r="F66"/>
  <c r="E66"/>
  <c r="Q66" s="1"/>
  <c r="Q26" s="1"/>
  <c r="BO26" s="1"/>
  <c r="P65"/>
  <c r="O65"/>
  <c r="N65"/>
  <c r="M65"/>
  <c r="L65"/>
  <c r="F65"/>
  <c r="E65"/>
  <c r="P64"/>
  <c r="O64"/>
  <c r="N64"/>
  <c r="M64"/>
  <c r="L64"/>
  <c r="F64"/>
  <c r="E64"/>
  <c r="P63"/>
  <c r="O63"/>
  <c r="N63"/>
  <c r="M63"/>
  <c r="L63"/>
  <c r="F63"/>
  <c r="Q63" s="1"/>
  <c r="BO63" s="1"/>
  <c r="BQ63" s="1"/>
  <c r="E63"/>
  <c r="P62"/>
  <c r="O62"/>
  <c r="N62"/>
  <c r="M62"/>
  <c r="L62"/>
  <c r="F62"/>
  <c r="E62"/>
  <c r="Q62" s="1"/>
  <c r="P61"/>
  <c r="O61"/>
  <c r="N61"/>
  <c r="M61"/>
  <c r="Q61" s="1"/>
  <c r="BO61" s="1"/>
  <c r="L61"/>
  <c r="F61"/>
  <c r="E61"/>
  <c r="P60"/>
  <c r="O60"/>
  <c r="N60"/>
  <c r="M60"/>
  <c r="L60"/>
  <c r="F60"/>
  <c r="E60"/>
  <c r="P59"/>
  <c r="O59"/>
  <c r="N59"/>
  <c r="M59"/>
  <c r="L59"/>
  <c r="F59"/>
  <c r="Q59" s="1"/>
  <c r="E59"/>
  <c r="P58"/>
  <c r="O58"/>
  <c r="N58"/>
  <c r="M58"/>
  <c r="L58"/>
  <c r="F58"/>
  <c r="E58"/>
  <c r="Q58" s="1"/>
  <c r="P57"/>
  <c r="O57"/>
  <c r="N57"/>
  <c r="M57"/>
  <c r="L57"/>
  <c r="F57"/>
  <c r="E57"/>
  <c r="P56"/>
  <c r="P87" s="1"/>
  <c r="P47" s="1"/>
  <c r="O56"/>
  <c r="N56"/>
  <c r="M56"/>
  <c r="L56"/>
  <c r="L87" s="1"/>
  <c r="L47" s="1"/>
  <c r="F56"/>
  <c r="E56"/>
  <c r="P55"/>
  <c r="O55"/>
  <c r="O87" s="1"/>
  <c r="O47" s="1"/>
  <c r="N55"/>
  <c r="M55"/>
  <c r="L55"/>
  <c r="F55"/>
  <c r="Q55" s="1"/>
  <c r="E55"/>
  <c r="P54"/>
  <c r="O54"/>
  <c r="N54"/>
  <c r="M54"/>
  <c r="L54"/>
  <c r="F54"/>
  <c r="E54"/>
  <c r="Q54" s="1"/>
  <c r="P53"/>
  <c r="O53"/>
  <c r="N53"/>
  <c r="M53"/>
  <c r="L53"/>
  <c r="F53"/>
  <c r="E53"/>
  <c r="E87"/>
  <c r="E47" s="1"/>
  <c r="D28" i="3" s="1"/>
  <c r="P52" i="1"/>
  <c r="O52"/>
  <c r="N52"/>
  <c r="M52"/>
  <c r="M87" s="1"/>
  <c r="M47" s="1"/>
  <c r="L52"/>
  <c r="F52"/>
  <c r="E52"/>
  <c r="D47"/>
  <c r="D17" i="2" s="1"/>
  <c r="CO47" i="1"/>
  <c r="CP47"/>
  <c r="CQ47"/>
  <c r="CR47"/>
  <c r="CO48"/>
  <c r="CP48"/>
  <c r="CQ48"/>
  <c r="CR48"/>
  <c r="CO49"/>
  <c r="CP49"/>
  <c r="CQ49"/>
  <c r="CR49"/>
  <c r="CO50"/>
  <c r="CP50"/>
  <c r="CQ50"/>
  <c r="CR50"/>
  <c r="CO51"/>
  <c r="CP51"/>
  <c r="CQ51"/>
  <c r="CR51"/>
  <c r="CO52"/>
  <c r="CP52"/>
  <c r="CQ52"/>
  <c r="CR52"/>
  <c r="CO53"/>
  <c r="CP53"/>
  <c r="CQ53"/>
  <c r="CR53"/>
  <c r="CO54"/>
  <c r="CP54"/>
  <c r="CQ54"/>
  <c r="CR54"/>
  <c r="CO55"/>
  <c r="CP55"/>
  <c r="CQ55"/>
  <c r="CR55"/>
  <c r="CO56"/>
  <c r="CP56"/>
  <c r="CQ56"/>
  <c r="CR56"/>
  <c r="CO57"/>
  <c r="CP57"/>
  <c r="CQ57"/>
  <c r="CR57"/>
  <c r="CO58"/>
  <c r="CP58"/>
  <c r="CQ58"/>
  <c r="CR58"/>
  <c r="CO59"/>
  <c r="CP59"/>
  <c r="CQ59"/>
  <c r="CR59"/>
  <c r="CO60"/>
  <c r="CP60"/>
  <c r="CQ60"/>
  <c r="CR60"/>
  <c r="CO61"/>
  <c r="CP61"/>
  <c r="CQ61"/>
  <c r="CR61"/>
  <c r="CO62"/>
  <c r="CP62"/>
  <c r="CQ62"/>
  <c r="CR62"/>
  <c r="CO63"/>
  <c r="CP63"/>
  <c r="CQ63"/>
  <c r="CR63"/>
  <c r="Q11"/>
  <c r="BO11" s="1"/>
  <c r="BQ11" s="1"/>
  <c r="BN12"/>
  <c r="BT12"/>
  <c r="BN11"/>
  <c r="BT11" s="1"/>
  <c r="CP22"/>
  <c r="CP74"/>
  <c r="CP76"/>
  <c r="CP12"/>
  <c r="CO13"/>
  <c r="CO14"/>
  <c r="CO99" s="1"/>
  <c r="CO100" s="1"/>
  <c r="CO15"/>
  <c r="CO16"/>
  <c r="CO17"/>
  <c r="CO18"/>
  <c r="CO19"/>
  <c r="CP20"/>
  <c r="CP21"/>
  <c r="CP23"/>
  <c r="CP24"/>
  <c r="CP25"/>
  <c r="CP26"/>
  <c r="CP41"/>
  <c r="CP46"/>
  <c r="CP64"/>
  <c r="CP65"/>
  <c r="CP66"/>
  <c r="CP67"/>
  <c r="CP68"/>
  <c r="CP69"/>
  <c r="CP70"/>
  <c r="CP71"/>
  <c r="CP72"/>
  <c r="CP73"/>
  <c r="CP75"/>
  <c r="CP77"/>
  <c r="CP78"/>
  <c r="CP79"/>
  <c r="CP80"/>
  <c r="CP81"/>
  <c r="CP98"/>
  <c r="CP97"/>
  <c r="CP82"/>
  <c r="CP83"/>
  <c r="CP84"/>
  <c r="CP85"/>
  <c r="CP86"/>
  <c r="CP87"/>
  <c r="CP88"/>
  <c r="CP89"/>
  <c r="CP90"/>
  <c r="CP91"/>
  <c r="CP92"/>
  <c r="CP93"/>
  <c r="CP94"/>
  <c r="CP95"/>
  <c r="CP96"/>
  <c r="CQ22"/>
  <c r="CQ74"/>
  <c r="CQ76"/>
  <c r="CQ12"/>
  <c r="CP13"/>
  <c r="CP14"/>
  <c r="CP99" s="1"/>
  <c r="CP100" s="1"/>
  <c r="CP15"/>
  <c r="CP16"/>
  <c r="CP17"/>
  <c r="CP18"/>
  <c r="CP19"/>
  <c r="CQ20"/>
  <c r="CQ21"/>
  <c r="CQ23"/>
  <c r="CQ24"/>
  <c r="CQ25"/>
  <c r="CQ26"/>
  <c r="CQ41"/>
  <c r="CQ46"/>
  <c r="CQ64"/>
  <c r="CQ65"/>
  <c r="CQ66"/>
  <c r="CQ67"/>
  <c r="CQ68"/>
  <c r="CQ69"/>
  <c r="CQ70"/>
  <c r="CQ71"/>
  <c r="CQ72"/>
  <c r="CQ73"/>
  <c r="CQ75"/>
  <c r="CQ77"/>
  <c r="CQ78"/>
  <c r="CQ79"/>
  <c r="CQ80"/>
  <c r="CQ81"/>
  <c r="CQ98"/>
  <c r="CQ97"/>
  <c r="CQ82"/>
  <c r="CQ83"/>
  <c r="CQ84"/>
  <c r="CQ85"/>
  <c r="CQ86"/>
  <c r="CQ87"/>
  <c r="CQ88"/>
  <c r="CQ89"/>
  <c r="CQ90"/>
  <c r="CQ91"/>
  <c r="CQ92"/>
  <c r="CQ93"/>
  <c r="CQ94"/>
  <c r="CQ95"/>
  <c r="CQ96"/>
  <c r="CR22"/>
  <c r="CR74"/>
  <c r="CR76"/>
  <c r="CR12"/>
  <c r="CQ13"/>
  <c r="CQ14"/>
  <c r="CQ99" s="1"/>
  <c r="CQ100" s="1"/>
  <c r="CQ15"/>
  <c r="CQ16"/>
  <c r="CQ17"/>
  <c r="CQ18"/>
  <c r="CQ19"/>
  <c r="CR20"/>
  <c r="CR21"/>
  <c r="CR23"/>
  <c r="CR99" s="1"/>
  <c r="CR100" s="1"/>
  <c r="CR24"/>
  <c r="CR25"/>
  <c r="CR26"/>
  <c r="CR41"/>
  <c r="CR46"/>
  <c r="CR64"/>
  <c r="CR65"/>
  <c r="CR66"/>
  <c r="CR67"/>
  <c r="CR68"/>
  <c r="CR69"/>
  <c r="CR70"/>
  <c r="CR71"/>
  <c r="CR72"/>
  <c r="CR73"/>
  <c r="CR75"/>
  <c r="CR77"/>
  <c r="CR78"/>
  <c r="CR79"/>
  <c r="CR80"/>
  <c r="CR81"/>
  <c r="CR98"/>
  <c r="CR97"/>
  <c r="CR82"/>
  <c r="CR83"/>
  <c r="CR84"/>
  <c r="CR85"/>
  <c r="CR86"/>
  <c r="CR87"/>
  <c r="CR88"/>
  <c r="CR89"/>
  <c r="CR90"/>
  <c r="CR91"/>
  <c r="CR92"/>
  <c r="CR93"/>
  <c r="CR94"/>
  <c r="CR95"/>
  <c r="CR96"/>
  <c r="CO22"/>
  <c r="CO74"/>
  <c r="CO76"/>
  <c r="CO12"/>
  <c r="CN13"/>
  <c r="CN14"/>
  <c r="CN15"/>
  <c r="CN16"/>
  <c r="CN17"/>
  <c r="CN18"/>
  <c r="CN19"/>
  <c r="CO20"/>
  <c r="CO21"/>
  <c r="CO23"/>
  <c r="CO24"/>
  <c r="CO25"/>
  <c r="CO26"/>
  <c r="CO41"/>
  <c r="CO46"/>
  <c r="CO64"/>
  <c r="CO65"/>
  <c r="CO66"/>
  <c r="CO67"/>
  <c r="CO68"/>
  <c r="CO69"/>
  <c r="CO70"/>
  <c r="CO71"/>
  <c r="CO72"/>
  <c r="CO73"/>
  <c r="CO75"/>
  <c r="CO77"/>
  <c r="CO78"/>
  <c r="CO79"/>
  <c r="CO80"/>
  <c r="CO81"/>
  <c r="CO98"/>
  <c r="CO97"/>
  <c r="CO82"/>
  <c r="CO83"/>
  <c r="CO84"/>
  <c r="CO85"/>
  <c r="CO86"/>
  <c r="CO87"/>
  <c r="CO88"/>
  <c r="CO89"/>
  <c r="CO90"/>
  <c r="CO91"/>
  <c r="CO92"/>
  <c r="CO93"/>
  <c r="CO94"/>
  <c r="CO95"/>
  <c r="CO96"/>
  <c r="AS11"/>
  <c r="BP11"/>
  <c r="AW87"/>
  <c r="AW47" s="1"/>
  <c r="P46" i="3" s="1"/>
  <c r="BG87" i="1"/>
  <c r="BG47" s="1"/>
  <c r="H60" i="3" s="1"/>
  <c r="BA87" i="1"/>
  <c r="BA47" s="1"/>
  <c r="H53" i="3" s="1"/>
  <c r="AS82" i="1"/>
  <c r="AS42" s="1"/>
  <c r="BP42" s="1"/>
  <c r="BN79"/>
  <c r="BT79" s="1"/>
  <c r="BN54"/>
  <c r="BT54" s="1"/>
  <c r="BN52"/>
  <c r="BN87" s="1"/>
  <c r="BN47" s="1"/>
  <c r="BT47" s="1"/>
  <c r="BN61"/>
  <c r="BT61" s="1"/>
  <c r="BN74"/>
  <c r="BT74" s="1"/>
  <c r="BL87"/>
  <c r="BL47" s="1"/>
  <c r="D67" i="3" s="1"/>
  <c r="BD87" i="1"/>
  <c r="BD47" s="1"/>
  <c r="T53" i="3" s="1"/>
  <c r="BN56" i="1"/>
  <c r="BT56" s="1"/>
  <c r="AS75"/>
  <c r="AS35" s="1"/>
  <c r="BP35" s="1"/>
  <c r="BK87"/>
  <c r="BK47" s="1"/>
  <c r="X60" i="3" s="1"/>
  <c r="BN77" i="1"/>
  <c r="BT77" s="1"/>
  <c r="BN85"/>
  <c r="BT85" s="1"/>
  <c r="AS56"/>
  <c r="BP56" s="1"/>
  <c r="T87"/>
  <c r="T47" s="1"/>
  <c r="H46" i="2" s="1"/>
  <c r="AB87" i="1"/>
  <c r="AB47" s="1"/>
  <c r="P53" i="2" s="1"/>
  <c r="AS78" i="1"/>
  <c r="AS38" s="1"/>
  <c r="BP38" s="1"/>
  <c r="AS85"/>
  <c r="AS45" s="1"/>
  <c r="BP45" s="1"/>
  <c r="S87"/>
  <c r="S47" s="1"/>
  <c r="D46" i="2" s="1"/>
  <c r="W87" i="1"/>
  <c r="W47" s="1"/>
  <c r="T46" i="2" s="1"/>
  <c r="AA87" i="1"/>
  <c r="AA47" s="1"/>
  <c r="L53" i="2" s="1"/>
  <c r="AS57" i="1"/>
  <c r="AS17" s="1"/>
  <c r="BP17" s="1"/>
  <c r="BI87"/>
  <c r="BI47" s="1"/>
  <c r="P60" i="3" s="1"/>
  <c r="BE87" i="1"/>
  <c r="BE47" s="1"/>
  <c r="X53" i="3" s="1"/>
  <c r="Q83" i="1"/>
  <c r="BO83" s="1"/>
  <c r="AS63"/>
  <c r="BP63" s="1"/>
  <c r="Y87"/>
  <c r="Y47" s="1"/>
  <c r="D53" i="2" s="1"/>
  <c r="Q64" i="1"/>
  <c r="Q24" s="1"/>
  <c r="BO24" s="1"/>
  <c r="Q76"/>
  <c r="Q36" s="1"/>
  <c r="BO36" s="1"/>
  <c r="Q80"/>
  <c r="Q40" s="1"/>
  <c r="BO40" s="1"/>
  <c r="Q86"/>
  <c r="Q46" s="1"/>
  <c r="BO46" s="1"/>
  <c r="AU87"/>
  <c r="AU47"/>
  <c r="H46" i="3" s="1"/>
  <c r="AY87" i="1"/>
  <c r="AY47" s="1"/>
  <c r="X46" i="3" s="1"/>
  <c r="BC87" i="1"/>
  <c r="BC47"/>
  <c r="P53" i="3" s="1"/>
  <c r="U87" i="1"/>
  <c r="U47" s="1"/>
  <c r="L46" i="2" s="1"/>
  <c r="BF87" i="1"/>
  <c r="BF47" s="1"/>
  <c r="D60" i="3" s="1"/>
  <c r="AV87" i="1"/>
  <c r="AV47" s="1"/>
  <c r="L46" i="3" s="1"/>
  <c r="BP57" i="1"/>
  <c r="BP78"/>
  <c r="BO86"/>
  <c r="D17" i="3"/>
  <c r="BW13" i="1"/>
  <c r="BS13"/>
  <c r="CH15" s="1"/>
  <c r="CI15" s="1"/>
  <c r="BW12"/>
  <c r="CH29" s="1"/>
  <c r="BS12"/>
  <c r="CH18" s="1"/>
  <c r="BY13"/>
  <c r="CH30"/>
  <c r="BY12"/>
  <c r="CH42" s="1"/>
  <c r="CI42" s="1"/>
  <c r="BU11" l="1"/>
  <c r="X28" i="2"/>
  <c r="X28" i="3"/>
  <c r="D28" i="2"/>
  <c r="BU74" i="1"/>
  <c r="BU79"/>
  <c r="F87"/>
  <c r="F47" s="1"/>
  <c r="K87"/>
  <c r="K47" s="1"/>
  <c r="Q52"/>
  <c r="N87"/>
  <c r="N47" s="1"/>
  <c r="P35" i="2" s="1"/>
  <c r="AR87" i="1"/>
  <c r="AR47" s="1"/>
  <c r="H74" i="2" s="1"/>
  <c r="AH87" i="1"/>
  <c r="AH47" s="1"/>
  <c r="P60" i="2" s="1"/>
  <c r="AC87" i="1"/>
  <c r="AC47" s="1"/>
  <c r="T53" i="2" s="1"/>
  <c r="AI87" i="1"/>
  <c r="AI47" s="1"/>
  <c r="T60" i="2" s="1"/>
  <c r="AD87" i="1"/>
  <c r="AD47" s="1"/>
  <c r="X53" i="2" s="1"/>
  <c r="AJ87" i="1"/>
  <c r="AJ47" s="1"/>
  <c r="X60" i="2" s="1"/>
  <c r="AF87" i="1"/>
  <c r="AF47" s="1"/>
  <c r="H60" i="2" s="1"/>
  <c r="AK87" i="1"/>
  <c r="AK47" s="1"/>
  <c r="D67" i="2" s="1"/>
  <c r="AG87" i="1"/>
  <c r="AG47" s="1"/>
  <c r="L60" i="2" s="1"/>
  <c r="BU60" i="1"/>
  <c r="BU20" s="1"/>
  <c r="BV20" s="1"/>
  <c r="BU63"/>
  <c r="BX63" s="1"/>
  <c r="BX23" s="1"/>
  <c r="BU64"/>
  <c r="BU66"/>
  <c r="BU26" s="1"/>
  <c r="BV26" s="1"/>
  <c r="BU68"/>
  <c r="BU28" s="1"/>
  <c r="BV28" s="1"/>
  <c r="BU73"/>
  <c r="BU33" s="1"/>
  <c r="BV33" s="1"/>
  <c r="BU76"/>
  <c r="BU36" s="1"/>
  <c r="BV36" s="1"/>
  <c r="BU80"/>
  <c r="BU83"/>
  <c r="BU84"/>
  <c r="BU44" s="1"/>
  <c r="BV44" s="1"/>
  <c r="BU86"/>
  <c r="BM87"/>
  <c r="BM47" s="1"/>
  <c r="H67" i="3" s="1"/>
  <c r="AE87" i="1"/>
  <c r="AE47" s="1"/>
  <c r="D60" i="2" s="1"/>
  <c r="Q85" i="1"/>
  <c r="BU85" s="1"/>
  <c r="Q84"/>
  <c r="Q81"/>
  <c r="Q77"/>
  <c r="BU77" s="1"/>
  <c r="BU37" s="1"/>
  <c r="BV37" s="1"/>
  <c r="Q72"/>
  <c r="Q32" s="1"/>
  <c r="BO32" s="1"/>
  <c r="Q69"/>
  <c r="BU69" s="1"/>
  <c r="Q68"/>
  <c r="Q65"/>
  <c r="BU65" s="1"/>
  <c r="Q60"/>
  <c r="BO60" s="1"/>
  <c r="Q57"/>
  <c r="BU57" s="1"/>
  <c r="BU17" s="1"/>
  <c r="BV17" s="1"/>
  <c r="Q56"/>
  <c r="Q53"/>
  <c r="BU53" s="1"/>
  <c r="CH44"/>
  <c r="CI44" s="1"/>
  <c r="AP87"/>
  <c r="AP47" s="1"/>
  <c r="X67" i="2" s="1"/>
  <c r="AN87" i="1"/>
  <c r="AN47" s="1"/>
  <c r="P67" i="2" s="1"/>
  <c r="CH16" i="1"/>
  <c r="T84" i="2" s="1"/>
  <c r="CH33" i="1"/>
  <c r="H77" i="3" s="1"/>
  <c r="BU56" i="1"/>
  <c r="BU16" s="1"/>
  <c r="BV16" s="1"/>
  <c r="BU61"/>
  <c r="H87"/>
  <c r="H47" s="1"/>
  <c r="CI29"/>
  <c r="T77" i="3"/>
  <c r="H28"/>
  <c r="H28" i="2"/>
  <c r="D35"/>
  <c r="D35" i="3"/>
  <c r="Q77"/>
  <c r="CI30" i="1"/>
  <c r="L35" i="3"/>
  <c r="L35" i="2"/>
  <c r="BO52" i="1"/>
  <c r="Q12"/>
  <c r="BO12" s="1"/>
  <c r="P35" i="3"/>
  <c r="BU54" i="1"/>
  <c r="Q14"/>
  <c r="BO14" s="1"/>
  <c r="BO54"/>
  <c r="BO55"/>
  <c r="BQ55" s="1"/>
  <c r="Q15"/>
  <c r="BO15" s="1"/>
  <c r="H35" i="2"/>
  <c r="H35" i="3"/>
  <c r="Q18" i="1"/>
  <c r="BO18" s="1"/>
  <c r="BO58"/>
  <c r="Q22"/>
  <c r="BO22" s="1"/>
  <c r="BO62"/>
  <c r="BO71"/>
  <c r="BQ71" s="1"/>
  <c r="Q31"/>
  <c r="BO31" s="1"/>
  <c r="BO75"/>
  <c r="Q35"/>
  <c r="BO35" s="1"/>
  <c r="Q39"/>
  <c r="BO39" s="1"/>
  <c r="BU39" s="1"/>
  <c r="BV39" s="1"/>
  <c r="BO79"/>
  <c r="AS12"/>
  <c r="BP12" s="1"/>
  <c r="AS87"/>
  <c r="BP52"/>
  <c r="BP62"/>
  <c r="AS22"/>
  <c r="BP22" s="1"/>
  <c r="AS25"/>
  <c r="BP25" s="1"/>
  <c r="BP65"/>
  <c r="AS27"/>
  <c r="BP27" s="1"/>
  <c r="BP67"/>
  <c r="BP69"/>
  <c r="AS29"/>
  <c r="BP29" s="1"/>
  <c r="AS31"/>
  <c r="BP31" s="1"/>
  <c r="BP71"/>
  <c r="BP73"/>
  <c r="AS33"/>
  <c r="BP33" s="1"/>
  <c r="AS36"/>
  <c r="BP36" s="1"/>
  <c r="BP76"/>
  <c r="AS40"/>
  <c r="BP40" s="1"/>
  <c r="BP80"/>
  <c r="AS43"/>
  <c r="BP43" s="1"/>
  <c r="BP83"/>
  <c r="BQ83" s="1"/>
  <c r="BO85"/>
  <c r="BO84"/>
  <c r="Q44"/>
  <c r="BO44" s="1"/>
  <c r="Q37"/>
  <c r="BO37" s="1"/>
  <c r="BO72"/>
  <c r="BO69"/>
  <c r="BQ69" s="1"/>
  <c r="Q29"/>
  <c r="BO29" s="1"/>
  <c r="Q28"/>
  <c r="BO28" s="1"/>
  <c r="BO68"/>
  <c r="Q25"/>
  <c r="BO25" s="1"/>
  <c r="Q20"/>
  <c r="BO20" s="1"/>
  <c r="Q17"/>
  <c r="BO17" s="1"/>
  <c r="BO57"/>
  <c r="BQ57" s="1"/>
  <c r="Q16"/>
  <c r="BO16" s="1"/>
  <c r="BO56"/>
  <c r="BQ56" s="1"/>
  <c r="BO53"/>
  <c r="BQ53" s="1"/>
  <c r="CI33"/>
  <c r="BU55"/>
  <c r="BU58"/>
  <c r="BU59"/>
  <c r="BU62"/>
  <c r="BU22" s="1"/>
  <c r="BV22" s="1"/>
  <c r="BU24"/>
  <c r="BV24" s="1"/>
  <c r="BU67"/>
  <c r="BU70"/>
  <c r="BU71"/>
  <c r="BU31" s="1"/>
  <c r="BV31" s="1"/>
  <c r="BU75"/>
  <c r="BU35" s="1"/>
  <c r="BV35" s="1"/>
  <c r="BU78"/>
  <c r="BU40"/>
  <c r="BV40" s="1"/>
  <c r="BU82"/>
  <c r="BU46"/>
  <c r="BV46" s="1"/>
  <c r="W84" i="2"/>
  <c r="T35"/>
  <c r="T35" i="3"/>
  <c r="X35" i="2"/>
  <c r="X35" i="3"/>
  <c r="BO59" i="1"/>
  <c r="Q19"/>
  <c r="BO19" s="1"/>
  <c r="BO67"/>
  <c r="BQ67" s="1"/>
  <c r="Q27"/>
  <c r="BO27" s="1"/>
  <c r="BO70"/>
  <c r="Q30"/>
  <c r="BO30" s="1"/>
  <c r="Q34"/>
  <c r="BO34" s="1"/>
  <c r="BU34" s="1"/>
  <c r="BV34" s="1"/>
  <c r="BO74"/>
  <c r="Q38"/>
  <c r="BO38" s="1"/>
  <c r="BO78"/>
  <c r="BQ78" s="1"/>
  <c r="Q42"/>
  <c r="BO42" s="1"/>
  <c r="BO82"/>
  <c r="AS13"/>
  <c r="BP13" s="1"/>
  <c r="BP53"/>
  <c r="AS14"/>
  <c r="BP14" s="1"/>
  <c r="BP54"/>
  <c r="AS15"/>
  <c r="BP15" s="1"/>
  <c r="BP55"/>
  <c r="BP58"/>
  <c r="AS18"/>
  <c r="BP18" s="1"/>
  <c r="BP59"/>
  <c r="AS19"/>
  <c r="BP19" s="1"/>
  <c r="BP61"/>
  <c r="BQ61" s="1"/>
  <c r="AS21"/>
  <c r="BP21" s="1"/>
  <c r="AS24"/>
  <c r="BP24" s="1"/>
  <c r="BP64"/>
  <c r="BP66"/>
  <c r="AS26"/>
  <c r="BP26" s="1"/>
  <c r="BP68"/>
  <c r="AS28"/>
  <c r="BP28" s="1"/>
  <c r="AS30"/>
  <c r="BP30" s="1"/>
  <c r="BP70"/>
  <c r="AS32"/>
  <c r="BP32" s="1"/>
  <c r="BP72"/>
  <c r="AS34"/>
  <c r="BP34" s="1"/>
  <c r="BP74"/>
  <c r="BP77"/>
  <c r="AS37"/>
  <c r="BP37" s="1"/>
  <c r="BP79"/>
  <c r="AS39"/>
  <c r="BP39" s="1"/>
  <c r="AS41"/>
  <c r="BP41" s="1"/>
  <c r="BP81"/>
  <c r="AS44"/>
  <c r="BP44" s="1"/>
  <c r="BP84"/>
  <c r="BP86"/>
  <c r="BQ86" s="1"/>
  <c r="AS46"/>
  <c r="BP46" s="1"/>
  <c r="CI18"/>
  <c r="N84" i="2"/>
  <c r="L28"/>
  <c r="L28" i="3"/>
  <c r="P28" i="2"/>
  <c r="P28" i="3"/>
  <c r="BP60" i="1"/>
  <c r="CH46"/>
  <c r="CI46" s="1"/>
  <c r="BY47"/>
  <c r="CH41"/>
  <c r="CH19"/>
  <c r="CH20"/>
  <c r="BW47"/>
  <c r="AS23"/>
  <c r="BP23" s="1"/>
  <c r="Q21"/>
  <c r="BO21" s="1"/>
  <c r="BU21" s="1"/>
  <c r="BV21" s="1"/>
  <c r="BO80"/>
  <c r="BO73"/>
  <c r="BQ73" s="1"/>
  <c r="BO66"/>
  <c r="BQ66" s="1"/>
  <c r="BO64"/>
  <c r="BQ64" s="1"/>
  <c r="Q23"/>
  <c r="BO23" s="1"/>
  <c r="BU23" s="1"/>
  <c r="BV23" s="1"/>
  <c r="Q43"/>
  <c r="BO43" s="1"/>
  <c r="BP85"/>
  <c r="AS16"/>
  <c r="BP16" s="1"/>
  <c r="BP75"/>
  <c r="V87"/>
  <c r="V47" s="1"/>
  <c r="P46" i="2" s="1"/>
  <c r="BT52" i="1"/>
  <c r="BP82"/>
  <c r="I87"/>
  <c r="I47" s="1"/>
  <c r="CH45"/>
  <c r="CI45" s="1"/>
  <c r="CH43"/>
  <c r="CI43" s="1"/>
  <c r="CH17"/>
  <c r="CH31"/>
  <c r="CH28"/>
  <c r="CH32"/>
  <c r="BO76"/>
  <c r="BQ76" s="1"/>
  <c r="BS47"/>
  <c r="Q41" l="1"/>
  <c r="BO41" s="1"/>
  <c r="BO81"/>
  <c r="BU29"/>
  <c r="BV29" s="1"/>
  <c r="BQ85"/>
  <c r="BU43"/>
  <c r="BV43" s="1"/>
  <c r="BQ81"/>
  <c r="Q13"/>
  <c r="BO13" s="1"/>
  <c r="BU13" s="1"/>
  <c r="BV13" s="1"/>
  <c r="BO65"/>
  <c r="BO77"/>
  <c r="BO87" s="1"/>
  <c r="BO47" s="1"/>
  <c r="Q45"/>
  <c r="BO45" s="1"/>
  <c r="BU45" s="1"/>
  <c r="BV45" s="1"/>
  <c r="BQ23"/>
  <c r="BR23" s="1"/>
  <c r="BU81"/>
  <c r="BU72"/>
  <c r="BU32" s="1"/>
  <c r="BV32" s="1"/>
  <c r="BU25"/>
  <c r="BV25" s="1"/>
  <c r="BU27"/>
  <c r="BV27" s="1"/>
  <c r="Q87"/>
  <c r="CI16"/>
  <c r="CJ15" s="1"/>
  <c r="BQ70"/>
  <c r="BU15"/>
  <c r="BV15" s="1"/>
  <c r="BX81"/>
  <c r="BX41" s="1"/>
  <c r="BQ41"/>
  <c r="BR41" s="1"/>
  <c r="BX86"/>
  <c r="BX46" s="1"/>
  <c r="BQ46"/>
  <c r="BR46" s="1"/>
  <c r="BX83"/>
  <c r="BX43" s="1"/>
  <c r="BQ43"/>
  <c r="BR43" s="1"/>
  <c r="BQ36"/>
  <c r="BR36" s="1"/>
  <c r="BX76"/>
  <c r="BX36" s="1"/>
  <c r="CI19"/>
  <c r="K84" i="2"/>
  <c r="BQ15" i="1"/>
  <c r="BR15" s="1"/>
  <c r="BX55"/>
  <c r="BX15" s="1"/>
  <c r="T28" i="2"/>
  <c r="T28" i="3"/>
  <c r="H84" i="2"/>
  <c r="CI20" i="1"/>
  <c r="BQ38"/>
  <c r="BR38" s="1"/>
  <c r="BX78"/>
  <c r="BX38" s="1"/>
  <c r="BQ52"/>
  <c r="BQ80"/>
  <c r="BU18"/>
  <c r="BV18" s="1"/>
  <c r="BQ72"/>
  <c r="BQ84"/>
  <c r="BQ79"/>
  <c r="BQ58"/>
  <c r="BU14"/>
  <c r="BV14" s="1"/>
  <c r="CI17"/>
  <c r="Q84" i="2"/>
  <c r="BQ17" i="1"/>
  <c r="BR17" s="1"/>
  <c r="BX57"/>
  <c r="BX17" s="1"/>
  <c r="BX85"/>
  <c r="BX45" s="1"/>
  <c r="BQ45"/>
  <c r="BR45" s="1"/>
  <c r="W77" i="3"/>
  <c r="CI28" i="1"/>
  <c r="CJ28" s="1"/>
  <c r="CH34"/>
  <c r="BQ33"/>
  <c r="BR33" s="1"/>
  <c r="BX73"/>
  <c r="BX33" s="1"/>
  <c r="BX61"/>
  <c r="BX21" s="1"/>
  <c r="BQ21"/>
  <c r="BR21" s="1"/>
  <c r="BX67"/>
  <c r="BX27" s="1"/>
  <c r="BQ27"/>
  <c r="BR27" s="1"/>
  <c r="BQ16"/>
  <c r="BR16" s="1"/>
  <c r="BX56"/>
  <c r="BX16" s="1"/>
  <c r="BU42"/>
  <c r="BV42" s="1"/>
  <c r="BU19"/>
  <c r="BV19" s="1"/>
  <c r="BQ60"/>
  <c r="BQ68"/>
  <c r="BQ75"/>
  <c r="Q47"/>
  <c r="BX64"/>
  <c r="BX24" s="1"/>
  <c r="BQ24"/>
  <c r="BR24" s="1"/>
  <c r="BQ30"/>
  <c r="BR30" s="1"/>
  <c r="BX70"/>
  <c r="BX30" s="1"/>
  <c r="BQ13"/>
  <c r="BR13" s="1"/>
  <c r="BX53"/>
  <c r="BX13" s="1"/>
  <c r="BX71"/>
  <c r="BX31" s="1"/>
  <c r="BQ31"/>
  <c r="BR31" s="1"/>
  <c r="CI31"/>
  <c r="N77" i="3"/>
  <c r="CI32" i="1"/>
  <c r="K77" i="3"/>
  <c r="BU52" i="1"/>
  <c r="BT87"/>
  <c r="BQ26"/>
  <c r="BR26" s="1"/>
  <c r="BX66"/>
  <c r="BX26" s="1"/>
  <c r="CI41"/>
  <c r="CJ41" s="1"/>
  <c r="CH47"/>
  <c r="BQ29"/>
  <c r="BR29" s="1"/>
  <c r="BX69"/>
  <c r="BX29" s="1"/>
  <c r="BQ59"/>
  <c r="BU38"/>
  <c r="BV38" s="1"/>
  <c r="BP87"/>
  <c r="BP47" s="1"/>
  <c r="BQ82"/>
  <c r="BQ74"/>
  <c r="CH21"/>
  <c r="BU30"/>
  <c r="BV30" s="1"/>
  <c r="BQ65"/>
  <c r="AS47"/>
  <c r="BQ62"/>
  <c r="BQ54"/>
  <c r="BU41" l="1"/>
  <c r="BV41" s="1"/>
  <c r="BQ77"/>
  <c r="BQ37" s="1"/>
  <c r="BR37" s="1"/>
  <c r="BQ22"/>
  <c r="BR22" s="1"/>
  <c r="BX62"/>
  <c r="BX22" s="1"/>
  <c r="BQ18"/>
  <c r="BR18" s="1"/>
  <c r="BX58"/>
  <c r="BX18" s="1"/>
  <c r="BX80"/>
  <c r="BX40" s="1"/>
  <c r="BQ40"/>
  <c r="BR40" s="1"/>
  <c r="BX65"/>
  <c r="BX25" s="1"/>
  <c r="BQ25"/>
  <c r="BR25" s="1"/>
  <c r="BX77"/>
  <c r="BX37" s="1"/>
  <c r="BU87"/>
  <c r="BU12"/>
  <c r="BX60"/>
  <c r="BX20" s="1"/>
  <c r="BQ20"/>
  <c r="BR20" s="1"/>
  <c r="BQ32"/>
  <c r="BR32" s="1"/>
  <c r="BX72"/>
  <c r="BX32" s="1"/>
  <c r="BQ35"/>
  <c r="BR35" s="1"/>
  <c r="BX75"/>
  <c r="BX35" s="1"/>
  <c r="BQ39"/>
  <c r="BR39" s="1"/>
  <c r="BX79"/>
  <c r="BX39" s="1"/>
  <c r="BX54"/>
  <c r="BX14" s="1"/>
  <c r="BQ14"/>
  <c r="BR14" s="1"/>
  <c r="BX82"/>
  <c r="BX42" s="1"/>
  <c r="BQ42"/>
  <c r="BR42" s="1"/>
  <c r="BQ34"/>
  <c r="BR34" s="1"/>
  <c r="BX74"/>
  <c r="BX34" s="1"/>
  <c r="BQ19"/>
  <c r="BR19" s="1"/>
  <c r="BX59"/>
  <c r="BX19" s="1"/>
  <c r="BQ28"/>
  <c r="BR28" s="1"/>
  <c r="BX68"/>
  <c r="BX28" s="1"/>
  <c r="BX84"/>
  <c r="BX44" s="1"/>
  <c r="BQ44"/>
  <c r="BR44" s="1"/>
  <c r="BQ12"/>
  <c r="BR12" s="1"/>
  <c r="BQ87"/>
  <c r="BX52"/>
  <c r="BX12" l="1"/>
  <c r="BX87"/>
  <c r="BX47" s="1"/>
  <c r="BU47"/>
  <c r="BV12"/>
  <c r="BQ47"/>
</calcChain>
</file>

<file path=xl/sharedStrings.xml><?xml version="1.0" encoding="utf-8"?>
<sst xmlns="http://schemas.openxmlformats.org/spreadsheetml/2006/main" count="282" uniqueCount="76">
  <si>
    <t>Klasse:</t>
  </si>
  <si>
    <t>Benotung</t>
  </si>
  <si>
    <t>Anzahl</t>
  </si>
  <si>
    <t>in Prozent</t>
  </si>
  <si>
    <t>-</t>
  </si>
  <si>
    <t>Summe</t>
  </si>
  <si>
    <t>AT</t>
  </si>
  <si>
    <t>Gesamtsumme</t>
  </si>
  <si>
    <t>Zensur</t>
  </si>
  <si>
    <t>Aufgabe:</t>
  </si>
  <si>
    <t>1a</t>
  </si>
  <si>
    <t>1b</t>
  </si>
  <si>
    <t>5a</t>
  </si>
  <si>
    <t>5b</t>
  </si>
  <si>
    <t>Mögliche Punkte:</t>
  </si>
  <si>
    <t>rechnerisch</t>
  </si>
  <si>
    <t xml:space="preserve"> </t>
  </si>
  <si>
    <t>Schule:</t>
  </si>
  <si>
    <t>W1</t>
  </si>
  <si>
    <t>W2</t>
  </si>
  <si>
    <t>Mittelwert</t>
  </si>
  <si>
    <t>5c</t>
  </si>
  <si>
    <t>7a</t>
  </si>
  <si>
    <t>7b</t>
  </si>
  <si>
    <t>7c</t>
  </si>
  <si>
    <t>Allgemeiner Teil</t>
  </si>
  <si>
    <t>Wahlteil 1</t>
  </si>
  <si>
    <t>Wahlteil 2</t>
  </si>
  <si>
    <t>WT1</t>
  </si>
  <si>
    <t>WT2</t>
  </si>
  <si>
    <t>Gesamt</t>
  </si>
  <si>
    <t>Summe:</t>
  </si>
  <si>
    <t>2a</t>
  </si>
  <si>
    <t>2b</t>
  </si>
  <si>
    <t>2c</t>
  </si>
  <si>
    <t>3a</t>
  </si>
  <si>
    <t>3b</t>
  </si>
  <si>
    <t>3c</t>
  </si>
  <si>
    <t>4a</t>
  </si>
  <si>
    <t>4b</t>
  </si>
  <si>
    <t>1c</t>
  </si>
  <si>
    <t>1d</t>
  </si>
  <si>
    <t>6a</t>
  </si>
  <si>
    <t>6b</t>
  </si>
  <si>
    <t>6c</t>
  </si>
  <si>
    <t>Allgemeiner Teil und Wahlteil 1</t>
  </si>
  <si>
    <t>Allgemeiner Teil und Wahlteil 2</t>
  </si>
  <si>
    <t>!</t>
  </si>
  <si>
    <t>Nummer des Wahlteils hier unbedingt eingeben!</t>
  </si>
  <si>
    <t>8a</t>
  </si>
  <si>
    <t>8b</t>
  </si>
  <si>
    <t>8c</t>
  </si>
  <si>
    <t>Sind bei einer Aufgabe/Teilaufgabe keine Punkte erreicht worden, muss eine "0" eingetragen werden!
Zeilen ohne Schülernamen müssen freigelassen werden.</t>
  </si>
  <si>
    <r>
      <t xml:space="preserve">Zentrale Abschlussprüfung 2015/2016
</t>
    </r>
    <r>
      <rPr>
        <b/>
        <sz val="14"/>
        <color indexed="10"/>
        <rFont val="Arial"/>
        <family val="2"/>
      </rPr>
      <t>Förderschule SP LE 9</t>
    </r>
  </si>
  <si>
    <r>
      <t xml:space="preserve">Mathematik, 03.05.2016 </t>
    </r>
    <r>
      <rPr>
        <b/>
        <sz val="12"/>
        <color indexed="10"/>
        <rFont val="Arial"/>
        <family val="2"/>
      </rPr>
      <t>(Haupttermin)</t>
    </r>
  </si>
  <si>
    <t>4c</t>
  </si>
  <si>
    <t>4d</t>
  </si>
  <si>
    <t>Vornote</t>
  </si>
  <si>
    <t>Version 16.1.0</t>
  </si>
  <si>
    <t>Mustermann</t>
  </si>
  <si>
    <t>Max</t>
  </si>
  <si>
    <t>7d</t>
  </si>
  <si>
    <t>Durchschnittswerte:</t>
  </si>
  <si>
    <t>Prozentualer Anteil der Schülerinnen und Schüler mit Note schlechter als "4"</t>
  </si>
  <si>
    <t>Gesamt- summe</t>
  </si>
  <si>
    <t>Maske zur Internet-Eingabe</t>
  </si>
  <si>
    <t>Durchnittliche Vornote</t>
  </si>
  <si>
    <t>der Gesamtgruppe</t>
  </si>
  <si>
    <t>max.Pkte:</t>
  </si>
  <si>
    <t>Notenspiegel Gesamtprüfung</t>
  </si>
  <si>
    <t>Note</t>
  </si>
  <si>
    <t>Durchschnitt Gesamtprüfung (wird automatisch berechnet)</t>
  </si>
  <si>
    <t>Mit Maske zur Internet-Eingabe auf gesondertem Tabellenblatt
(Registerblatt unten anklicken!)</t>
  </si>
  <si>
    <t>bedeutet: "Eingabefehler" !</t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</si>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</sst>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\)"/>
    <numFmt numFmtId="166" formatCode="0.0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29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65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2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/>
    <xf numFmtId="165" fontId="11" fillId="0" borderId="6" xfId="2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165" fontId="0" fillId="0" borderId="6" xfId="2" applyNumberFormat="1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>
      <alignment horizontal="center"/>
    </xf>
    <xf numFmtId="10" fontId="4" fillId="0" borderId="15" xfId="1" applyNumberFormat="1" applyFont="1" applyFill="1" applyBorder="1" applyAlignment="1">
      <alignment horizontal="center"/>
    </xf>
    <xf numFmtId="165" fontId="0" fillId="0" borderId="2" xfId="2" applyNumberFormat="1" applyFont="1" applyFill="1" applyBorder="1" applyAlignment="1" applyProtection="1">
      <alignment horizontal="left"/>
      <protection locked="0"/>
    </xf>
    <xf numFmtId="164" fontId="7" fillId="0" borderId="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1" fillId="0" borderId="6" xfId="2" applyFont="1" applyFill="1" applyBorder="1" applyProtection="1">
      <protection locked="0"/>
    </xf>
    <xf numFmtId="0" fontId="0" fillId="0" borderId="6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2" xfId="2" applyFont="1" applyFill="1" applyBorder="1" applyProtection="1">
      <protection locked="0"/>
    </xf>
    <xf numFmtId="10" fontId="4" fillId="0" borderId="0" xfId="1" applyNumberFormat="1" applyFont="1" applyBorder="1" applyAlignment="1">
      <alignment horizontal="center"/>
    </xf>
    <xf numFmtId="0" fontId="11" fillId="0" borderId="0" xfId="0" applyFont="1" applyProtection="1"/>
    <xf numFmtId="166" fontId="14" fillId="0" borderId="16" xfId="0" applyNumberFormat="1" applyFont="1" applyBorder="1" applyAlignment="1" applyProtection="1">
      <alignment horizontal="center" vertical="center"/>
    </xf>
    <xf numFmtId="166" fontId="14" fillId="0" borderId="17" xfId="0" applyNumberFormat="1" applyFont="1" applyBorder="1" applyAlignment="1" applyProtection="1">
      <alignment horizontal="center" vertical="center"/>
    </xf>
    <xf numFmtId="166" fontId="14" fillId="0" borderId="18" xfId="0" applyNumberFormat="1" applyFont="1" applyBorder="1" applyAlignment="1" applyProtection="1">
      <alignment horizontal="center" vertical="center"/>
    </xf>
    <xf numFmtId="166" fontId="14" fillId="0" borderId="19" xfId="0" applyNumberFormat="1" applyFont="1" applyBorder="1" applyAlignment="1" applyProtection="1">
      <alignment horizontal="center" vertical="center"/>
    </xf>
    <xf numFmtId="166" fontId="10" fillId="0" borderId="17" xfId="0" applyNumberFormat="1" applyFont="1" applyBorder="1" applyAlignment="1" applyProtection="1">
      <alignment horizontal="center" vertical="center"/>
    </xf>
    <xf numFmtId="164" fontId="7" fillId="0" borderId="20" xfId="0" applyNumberFormat="1" applyFont="1" applyBorder="1" applyAlignment="1">
      <alignment horizontal="center"/>
    </xf>
    <xf numFmtId="165" fontId="1" fillId="0" borderId="21" xfId="2" applyNumberFormat="1" applyFont="1" applyFill="1" applyBorder="1" applyAlignment="1" applyProtection="1">
      <alignment horizontal="left"/>
      <protection locked="0"/>
    </xf>
    <xf numFmtId="0" fontId="1" fillId="0" borderId="21" xfId="2" applyFont="1" applyFill="1" applyBorder="1" applyProtection="1">
      <protection locked="0"/>
    </xf>
    <xf numFmtId="166" fontId="11" fillId="0" borderId="58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14" fillId="0" borderId="22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18" xfId="0" applyBorder="1"/>
    <xf numFmtId="0" fontId="2" fillId="3" borderId="1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textRotation="90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60" xfId="2" applyFont="1" applyFill="1" applyBorder="1" applyAlignment="1" applyProtection="1">
      <alignment horizontal="center" vertical="center"/>
      <protection locked="0"/>
    </xf>
    <xf numFmtId="0" fontId="2" fillId="0" borderId="61" xfId="2" applyFont="1" applyFill="1" applyBorder="1" applyAlignment="1" applyProtection="1">
      <alignment horizontal="center" vertical="center"/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1" fillId="8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8" borderId="8" xfId="0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11" fillId="8" borderId="42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right" vertical="center"/>
    </xf>
    <xf numFmtId="10" fontId="2" fillId="0" borderId="46" xfId="0" applyNumberFormat="1" applyFont="1" applyBorder="1" applyAlignment="1">
      <alignment vertical="center"/>
    </xf>
    <xf numFmtId="10" fontId="2" fillId="0" borderId="47" xfId="0" applyNumberFormat="1" applyFont="1" applyBorder="1" applyAlignment="1">
      <alignment vertical="center"/>
    </xf>
    <xf numFmtId="0" fontId="0" fillId="0" borderId="44" xfId="0" applyBorder="1"/>
    <xf numFmtId="0" fontId="0" fillId="0" borderId="21" xfId="0" applyBorder="1"/>
    <xf numFmtId="0" fontId="0" fillId="0" borderId="53" xfId="0" applyBorder="1"/>
    <xf numFmtId="0" fontId="0" fillId="0" borderId="54" xfId="0" applyBorder="1"/>
    <xf numFmtId="0" fontId="0" fillId="0" borderId="56" xfId="0" applyBorder="1"/>
    <xf numFmtId="0" fontId="16" fillId="0" borderId="0" xfId="0" applyFont="1" applyFill="1" applyBorder="1" applyAlignment="1">
      <alignment horizontal="center"/>
    </xf>
    <xf numFmtId="0" fontId="2" fillId="0" borderId="3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5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0" fillId="8" borderId="44" xfId="0" applyFill="1" applyBorder="1" applyProtection="1"/>
    <xf numFmtId="0" fontId="0" fillId="8" borderId="21" xfId="0" applyFill="1" applyBorder="1"/>
    <xf numFmtId="0" fontId="0" fillId="8" borderId="53" xfId="0" applyFill="1" applyBorder="1"/>
    <xf numFmtId="0" fontId="0" fillId="8" borderId="54" xfId="0" applyFill="1" applyBorder="1" applyProtection="1"/>
    <xf numFmtId="166" fontId="20" fillId="0" borderId="37" xfId="0" applyNumberFormat="1" applyFont="1" applyFill="1" applyBorder="1" applyAlignment="1">
      <alignment horizontal="center"/>
    </xf>
    <xf numFmtId="0" fontId="0" fillId="8" borderId="0" xfId="0" applyFill="1" applyBorder="1"/>
    <xf numFmtId="0" fontId="0" fillId="8" borderId="56" xfId="0" applyFill="1" applyBorder="1"/>
    <xf numFmtId="0" fontId="0" fillId="8" borderId="57" xfId="0" applyFill="1" applyBorder="1" applyProtection="1"/>
    <xf numFmtId="0" fontId="0" fillId="8" borderId="13" xfId="0" applyFill="1" applyBorder="1"/>
    <xf numFmtId="0" fontId="0" fillId="8" borderId="27" xfId="0" applyFill="1" applyBorder="1"/>
    <xf numFmtId="0" fontId="0" fillId="0" borderId="13" xfId="0" applyBorder="1" applyProtection="1"/>
    <xf numFmtId="0" fontId="0" fillId="0" borderId="13" xfId="0" applyBorder="1"/>
    <xf numFmtId="0" fontId="2" fillId="0" borderId="0" xfId="0" applyFont="1" applyBorder="1" applyProtection="1"/>
    <xf numFmtId="0" fontId="2" fillId="8" borderId="54" xfId="0" applyFont="1" applyFill="1" applyBorder="1" applyProtection="1"/>
    <xf numFmtId="0" fontId="0" fillId="8" borderId="44" xfId="0" applyFill="1" applyBorder="1"/>
    <xf numFmtId="0" fontId="2" fillId="8" borderId="54" xfId="0" applyFont="1" applyFill="1" applyBorder="1"/>
    <xf numFmtId="0" fontId="2" fillId="8" borderId="54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0" fillId="8" borderId="54" xfId="0" applyFill="1" applyBorder="1"/>
    <xf numFmtId="166" fontId="20" fillId="0" borderId="37" xfId="0" applyNumberFormat="1" applyFont="1" applyFill="1" applyBorder="1" applyAlignment="1">
      <alignment horizontal="center" vertical="center"/>
    </xf>
    <xf numFmtId="0" fontId="0" fillId="8" borderId="57" xfId="0" applyFill="1" applyBorder="1"/>
    <xf numFmtId="0" fontId="2" fillId="8" borderId="57" xfId="0" applyFont="1" applyFill="1" applyBorder="1"/>
    <xf numFmtId="0" fontId="0" fillId="8" borderId="6" xfId="0" applyFill="1" applyBorder="1"/>
    <xf numFmtId="0" fontId="2" fillId="8" borderId="56" xfId="0" applyFont="1" applyFill="1" applyBorder="1" applyAlignment="1">
      <alignment horizontal="center"/>
    </xf>
    <xf numFmtId="1" fontId="20" fillId="0" borderId="37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0" borderId="6" xfId="0" applyBorder="1"/>
    <xf numFmtId="0" fontId="0" fillId="0" borderId="55" xfId="0" applyBorder="1"/>
    <xf numFmtId="0" fontId="0" fillId="0" borderId="57" xfId="0" applyBorder="1"/>
    <xf numFmtId="0" fontId="0" fillId="0" borderId="27" xfId="0" applyBorder="1"/>
    <xf numFmtId="0" fontId="2" fillId="8" borderId="54" xfId="0" applyFont="1" applyFill="1" applyBorder="1" applyAlignment="1" applyProtection="1">
      <alignment horizontal="left"/>
    </xf>
    <xf numFmtId="0" fontId="0" fillId="0" borderId="54" xfId="0" applyFill="1" applyBorder="1"/>
    <xf numFmtId="0" fontId="16" fillId="9" borderId="15" xfId="0" applyFont="1" applyFill="1" applyBorder="1" applyAlignment="1">
      <alignment horizontal="left" vertical="center" wrapText="1"/>
    </xf>
    <xf numFmtId="0" fontId="16" fillId="9" borderId="49" xfId="0" applyFont="1" applyFill="1" applyBorder="1" applyAlignment="1">
      <alignment horizontal="left" vertical="center" wrapText="1"/>
    </xf>
    <xf numFmtId="0" fontId="16" fillId="9" borderId="46" xfId="0" applyFont="1" applyFill="1" applyBorder="1" applyAlignment="1">
      <alignment horizontal="left" vertical="center" wrapText="1"/>
    </xf>
    <xf numFmtId="0" fontId="16" fillId="9" borderId="5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9" borderId="51" xfId="0" applyFont="1" applyFill="1" applyBorder="1" applyAlignment="1">
      <alignment horizontal="left" vertical="center" wrapText="1"/>
    </xf>
    <xf numFmtId="0" fontId="16" fillId="9" borderId="31" xfId="0" applyFont="1" applyFill="1" applyBorder="1" applyAlignment="1">
      <alignment horizontal="left" vertical="center" wrapText="1"/>
    </xf>
    <xf numFmtId="0" fontId="16" fillId="9" borderId="52" xfId="0" applyFont="1" applyFill="1" applyBorder="1" applyAlignment="1">
      <alignment horizontal="left" vertical="center" wrapText="1"/>
    </xf>
    <xf numFmtId="0" fontId="16" fillId="9" borderId="47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8" fillId="0" borderId="63" xfId="0" applyFont="1" applyFill="1" applyBorder="1" applyAlignment="1">
      <alignment horizontal="center" textRotation="90"/>
    </xf>
    <xf numFmtId="0" fontId="18" fillId="0" borderId="64" xfId="0" applyFont="1" applyFill="1" applyBorder="1" applyAlignment="1">
      <alignment horizontal="center" textRotation="90"/>
    </xf>
    <xf numFmtId="0" fontId="18" fillId="0" borderId="65" xfId="0" applyFont="1" applyFill="1" applyBorder="1" applyAlignment="1">
      <alignment horizontal="center" textRotation="90"/>
    </xf>
    <xf numFmtId="0" fontId="10" fillId="10" borderId="23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48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51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/>
    </xf>
    <xf numFmtId="10" fontId="2" fillId="0" borderId="49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10" fontId="2" fillId="0" borderId="31" xfId="0" applyNumberFormat="1" applyFont="1" applyBorder="1" applyAlignment="1">
      <alignment horizontal="center" vertical="center"/>
    </xf>
    <xf numFmtId="10" fontId="2" fillId="0" borderId="52" xfId="0" applyNumberFormat="1" applyFont="1" applyBorder="1" applyAlignment="1">
      <alignment horizontal="center" vertical="center"/>
    </xf>
    <xf numFmtId="10" fontId="2" fillId="0" borderId="47" xfId="0" applyNumberFormat="1" applyFont="1" applyBorder="1" applyAlignment="1">
      <alignment horizontal="center" vertical="center"/>
    </xf>
    <xf numFmtId="0" fontId="21" fillId="11" borderId="25" xfId="0" applyFont="1" applyFill="1" applyBorder="1" applyAlignment="1">
      <alignment horizontal="center" textRotation="90" wrapText="1"/>
    </xf>
    <xf numFmtId="0" fontId="21" fillId="11" borderId="48" xfId="0" applyFont="1" applyFill="1" applyBorder="1" applyAlignment="1">
      <alignment horizontal="center" textRotation="90" wrapText="1"/>
    </xf>
    <xf numFmtId="0" fontId="21" fillId="11" borderId="35" xfId="0" applyFont="1" applyFill="1" applyBorder="1" applyAlignment="1">
      <alignment horizontal="center" textRotation="90" wrapText="1"/>
    </xf>
    <xf numFmtId="0" fontId="2" fillId="0" borderId="23" xfId="0" applyFont="1" applyBorder="1" applyAlignment="1">
      <alignment horizontal="center" vertical="center"/>
    </xf>
    <xf numFmtId="0" fontId="0" fillId="0" borderId="22" xfId="0" applyBorder="1"/>
    <xf numFmtId="0" fontId="0" fillId="0" borderId="18" xfId="0" applyBorder="1"/>
    <xf numFmtId="0" fontId="2" fillId="7" borderId="15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46" xfId="0" applyBorder="1"/>
    <xf numFmtId="0" fontId="0" fillId="0" borderId="50" xfId="0" applyBorder="1"/>
    <xf numFmtId="0" fontId="0" fillId="0" borderId="0" xfId="0"/>
    <xf numFmtId="0" fontId="0" fillId="0" borderId="51" xfId="0" applyBorder="1"/>
    <xf numFmtId="0" fontId="0" fillId="0" borderId="31" xfId="0" applyBorder="1"/>
    <xf numFmtId="0" fontId="0" fillId="0" borderId="52" xfId="0" applyBorder="1"/>
    <xf numFmtId="0" fontId="0" fillId="0" borderId="47" xfId="0" applyBorder="1"/>
    <xf numFmtId="0" fontId="19" fillId="0" borderId="1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52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16" fillId="12" borderId="39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6" fillId="12" borderId="55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_AA-MA Klasse 10b" xfId="2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lor rgb="FFFF0000"/>
      </font>
    </dxf>
    <dxf>
      <fill>
        <patternFill>
          <bgColor indexed="1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Mathe/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00"/>
  <sheetViews>
    <sheetView showGridLines="0" showRowColHeaders="0" tabSelected="1" zoomScale="86" zoomScaleNormal="86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A15" sqref="BA15"/>
    </sheetView>
  </sheetViews>
  <sheetFormatPr baseColWidth="10" defaultRowHeight="12.75"/>
  <cols>
    <col min="1" max="1" width="8.7109375" style="1" customWidth="1"/>
    <col min="2" max="2" width="18.7109375" customWidth="1"/>
    <col min="3" max="3" width="25.7109375" customWidth="1"/>
    <col min="4" max="4" width="8.7109375" style="43" customWidth="1"/>
    <col min="5" max="16" width="4.7109375" customWidth="1"/>
    <col min="17" max="18" width="8.7109375" customWidth="1"/>
    <col min="19" max="44" width="4.7109375" customWidth="1"/>
    <col min="45" max="45" width="8.7109375" customWidth="1"/>
    <col min="46" max="65" width="4.7109375" customWidth="1"/>
    <col min="66" max="66" width="8.7109375" customWidth="1"/>
    <col min="67" max="67" width="7.28515625" style="1" hidden="1" customWidth="1"/>
    <col min="68" max="68" width="7.7109375" style="1" hidden="1" customWidth="1"/>
    <col min="69" max="69" width="16.5703125" style="1" hidden="1" customWidth="1"/>
    <col min="70" max="70" width="14.5703125" hidden="1" customWidth="1"/>
    <col min="71" max="71" width="7.85546875" hidden="1" customWidth="1"/>
    <col min="72" max="72" width="7.7109375" hidden="1" customWidth="1"/>
    <col min="73" max="73" width="16.5703125" hidden="1" customWidth="1"/>
    <col min="74" max="74" width="14.5703125" hidden="1" customWidth="1"/>
    <col min="75" max="75" width="7.7109375" hidden="1" customWidth="1"/>
    <col min="76" max="77" width="10.7109375" customWidth="1"/>
    <col min="78" max="78" width="5.5703125" customWidth="1"/>
    <col min="79" max="79" width="4" bestFit="1" customWidth="1"/>
    <col min="80" max="80" width="2" bestFit="1" customWidth="1"/>
    <col min="81" max="81" width="4" bestFit="1" customWidth="1"/>
    <col min="82" max="82" width="2.5703125" customWidth="1"/>
    <col min="83" max="83" width="2.85546875" bestFit="1" customWidth="1"/>
    <col min="84" max="84" width="5.140625" customWidth="1"/>
    <col min="85" max="85" width="8.28515625" bestFit="1" customWidth="1"/>
    <col min="86" max="86" width="9.7109375" customWidth="1"/>
    <col min="87" max="87" width="10.28515625" customWidth="1"/>
    <col min="88" max="88" width="9.7109375" customWidth="1"/>
    <col min="89" max="89" width="12.5703125" customWidth="1"/>
    <col min="90" max="90" width="9.85546875" customWidth="1"/>
    <col min="91" max="96" width="0" style="1" hidden="1" customWidth="1"/>
  </cols>
  <sheetData>
    <row r="1" spans="1:96" ht="13.5" thickBot="1"/>
    <row r="2" spans="1:96" ht="19.5" customHeight="1" thickBot="1">
      <c r="A2" s="172" t="s">
        <v>53</v>
      </c>
      <c r="B2" s="173"/>
      <c r="C2" s="174"/>
      <c r="D2" s="41"/>
      <c r="R2" s="221" t="s">
        <v>48</v>
      </c>
      <c r="T2" s="242" t="s">
        <v>52</v>
      </c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4"/>
      <c r="AL2" s="60"/>
      <c r="AM2" s="60"/>
      <c r="AN2" s="60"/>
      <c r="AO2" s="60"/>
      <c r="AP2" s="60"/>
      <c r="AQ2" s="60"/>
      <c r="AT2" s="224" t="s">
        <v>58</v>
      </c>
      <c r="AU2" s="225"/>
      <c r="AV2" s="225"/>
      <c r="AW2" s="225"/>
      <c r="AX2" s="225"/>
      <c r="AY2" s="225"/>
      <c r="AZ2" s="226"/>
    </row>
    <row r="3" spans="1:96" ht="19.5" customHeight="1">
      <c r="A3" s="175"/>
      <c r="B3" s="176"/>
      <c r="C3" s="177"/>
      <c r="D3" s="41"/>
      <c r="R3" s="222"/>
      <c r="T3" s="245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7"/>
      <c r="AL3" s="60"/>
      <c r="AM3" s="60"/>
      <c r="AN3" s="60"/>
      <c r="AO3" s="60"/>
      <c r="AP3" s="60"/>
      <c r="AQ3" s="60"/>
      <c r="AT3" s="227" t="s">
        <v>72</v>
      </c>
      <c r="AU3" s="228"/>
      <c r="AV3" s="228"/>
      <c r="AW3" s="228"/>
      <c r="AX3" s="228"/>
      <c r="AY3" s="228"/>
      <c r="AZ3" s="229"/>
    </row>
    <row r="4" spans="1:96" ht="19.5" customHeight="1" thickBot="1">
      <c r="A4" s="178"/>
      <c r="B4" s="179"/>
      <c r="C4" s="180"/>
      <c r="D4" s="42"/>
      <c r="R4" s="222"/>
      <c r="T4" s="248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50"/>
      <c r="AL4" s="60"/>
      <c r="AM4" s="60"/>
      <c r="AN4" s="60"/>
      <c r="AO4" s="60"/>
      <c r="AP4" s="60"/>
      <c r="AQ4" s="60"/>
      <c r="AR4" s="61"/>
      <c r="AT4" s="230"/>
      <c r="AU4" s="231"/>
      <c r="AV4" s="231"/>
      <c r="AW4" s="231"/>
      <c r="AX4" s="231"/>
      <c r="AY4" s="231"/>
      <c r="AZ4" s="232"/>
    </row>
    <row r="5" spans="1:96" ht="19.5" customHeight="1" thickBot="1">
      <c r="A5" s="62" t="s">
        <v>54</v>
      </c>
      <c r="B5" s="63"/>
      <c r="C5" s="64"/>
      <c r="D5" s="41"/>
      <c r="R5" s="222"/>
      <c r="T5" s="236" t="s">
        <v>74</v>
      </c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8"/>
      <c r="AL5" s="100"/>
      <c r="AM5" s="100"/>
      <c r="AN5" s="100"/>
      <c r="AO5" s="100"/>
      <c r="AP5" s="100"/>
      <c r="AQ5" s="100"/>
      <c r="AR5" s="61"/>
      <c r="AT5" s="233"/>
      <c r="AU5" s="234"/>
      <c r="AV5" s="234"/>
      <c r="AW5" s="234"/>
      <c r="AX5" s="234"/>
      <c r="AY5" s="234"/>
      <c r="AZ5" s="235"/>
    </row>
    <row r="6" spans="1:96" ht="19.5" customHeight="1" thickBot="1">
      <c r="A6" s="62"/>
      <c r="B6" s="63"/>
      <c r="C6" s="64"/>
      <c r="R6" s="222"/>
      <c r="T6" s="239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1"/>
      <c r="AL6" s="100"/>
      <c r="AM6" s="100"/>
      <c r="AN6" s="100"/>
      <c r="AO6" s="100"/>
      <c r="AP6" s="100"/>
      <c r="AQ6" s="100"/>
      <c r="AR6" s="61"/>
      <c r="AT6" s="122" t="s">
        <v>47</v>
      </c>
      <c r="AU6" s="254" t="s">
        <v>73</v>
      </c>
      <c r="AV6" s="254"/>
      <c r="AW6" s="254"/>
      <c r="AX6" s="254"/>
      <c r="AY6" s="254"/>
      <c r="AZ6" s="255"/>
      <c r="BQ6" s="59"/>
    </row>
    <row r="7" spans="1:96" ht="19.5" customHeight="1" thickBot="1">
      <c r="A7" s="65" t="s">
        <v>17</v>
      </c>
      <c r="B7" s="188"/>
      <c r="C7" s="189"/>
      <c r="D7" s="73"/>
      <c r="R7" s="222"/>
    </row>
    <row r="8" spans="1:96" ht="19.5" customHeight="1" thickBot="1">
      <c r="A8" s="66" t="s">
        <v>0</v>
      </c>
      <c r="B8" s="192"/>
      <c r="C8" s="193"/>
      <c r="D8" s="194" t="s">
        <v>57</v>
      </c>
      <c r="E8" s="24"/>
      <c r="F8" s="24"/>
      <c r="G8" s="24"/>
      <c r="H8" s="24"/>
      <c r="I8" s="24"/>
      <c r="J8" s="24"/>
      <c r="K8" s="24"/>
      <c r="Q8" s="27"/>
      <c r="R8" s="222"/>
      <c r="S8" s="24"/>
      <c r="T8" s="24"/>
      <c r="AT8" s="24"/>
      <c r="AU8" s="24"/>
    </row>
    <row r="9" spans="1:96" ht="19.5" customHeight="1" thickBot="1">
      <c r="A9" s="67"/>
      <c r="B9" s="68"/>
      <c r="C9" s="69"/>
      <c r="D9" s="195"/>
      <c r="E9" s="203" t="s">
        <v>25</v>
      </c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  <c r="Q9" s="70" t="s">
        <v>5</v>
      </c>
      <c r="R9" s="222"/>
      <c r="S9" s="183" t="s">
        <v>26</v>
      </c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5"/>
      <c r="AS9" s="71" t="s">
        <v>5</v>
      </c>
      <c r="AT9" s="251" t="s">
        <v>27</v>
      </c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80" t="s">
        <v>5</v>
      </c>
      <c r="BO9" s="81" t="s">
        <v>6</v>
      </c>
      <c r="BP9" s="82" t="s">
        <v>28</v>
      </c>
      <c r="BQ9" s="82" t="s">
        <v>7</v>
      </c>
      <c r="BR9" s="82"/>
      <c r="BS9" s="82" t="s">
        <v>8</v>
      </c>
      <c r="BT9" s="83" t="s">
        <v>29</v>
      </c>
      <c r="BU9" s="83" t="s">
        <v>7</v>
      </c>
      <c r="BV9" s="83"/>
      <c r="BW9" s="83" t="s">
        <v>8</v>
      </c>
      <c r="BX9" s="262" t="s">
        <v>64</v>
      </c>
      <c r="BY9" s="262" t="s">
        <v>75</v>
      </c>
    </row>
    <row r="10" spans="1:96" ht="19.5" customHeight="1" thickBot="1">
      <c r="A10" s="186" t="s">
        <v>9</v>
      </c>
      <c r="B10" s="187"/>
      <c r="C10" s="187"/>
      <c r="D10" s="195"/>
      <c r="E10" s="74">
        <v>1</v>
      </c>
      <c r="F10" s="75">
        <v>2</v>
      </c>
      <c r="G10" s="75" t="s">
        <v>35</v>
      </c>
      <c r="H10" s="75" t="s">
        <v>36</v>
      </c>
      <c r="I10" s="75" t="s">
        <v>37</v>
      </c>
      <c r="J10" s="75" t="s">
        <v>38</v>
      </c>
      <c r="K10" s="75" t="s">
        <v>39</v>
      </c>
      <c r="L10" s="75" t="s">
        <v>55</v>
      </c>
      <c r="M10" s="75" t="s">
        <v>56</v>
      </c>
      <c r="N10" s="75" t="s">
        <v>12</v>
      </c>
      <c r="O10" s="75" t="s">
        <v>13</v>
      </c>
      <c r="P10" s="75" t="s">
        <v>21</v>
      </c>
      <c r="Q10" s="76" t="s">
        <v>6</v>
      </c>
      <c r="R10" s="222"/>
      <c r="S10" s="101" t="s">
        <v>10</v>
      </c>
      <c r="T10" s="102" t="s">
        <v>11</v>
      </c>
      <c r="U10" s="102" t="s">
        <v>40</v>
      </c>
      <c r="V10" s="102" t="s">
        <v>41</v>
      </c>
      <c r="W10" s="102" t="s">
        <v>32</v>
      </c>
      <c r="X10" s="102" t="s">
        <v>33</v>
      </c>
      <c r="Y10" s="102" t="s">
        <v>34</v>
      </c>
      <c r="Z10" s="102" t="s">
        <v>35</v>
      </c>
      <c r="AA10" s="102" t="s">
        <v>36</v>
      </c>
      <c r="AB10" s="102" t="s">
        <v>37</v>
      </c>
      <c r="AC10" s="102" t="s">
        <v>38</v>
      </c>
      <c r="AD10" s="102" t="s">
        <v>39</v>
      </c>
      <c r="AE10" s="102" t="s">
        <v>55</v>
      </c>
      <c r="AF10" s="102" t="s">
        <v>12</v>
      </c>
      <c r="AG10" s="102" t="s">
        <v>13</v>
      </c>
      <c r="AH10" s="102" t="s">
        <v>21</v>
      </c>
      <c r="AI10" s="102" t="s">
        <v>42</v>
      </c>
      <c r="AJ10" s="102" t="s">
        <v>43</v>
      </c>
      <c r="AK10" s="102" t="s">
        <v>44</v>
      </c>
      <c r="AL10" s="102" t="s">
        <v>22</v>
      </c>
      <c r="AM10" s="102" t="s">
        <v>23</v>
      </c>
      <c r="AN10" s="102" t="s">
        <v>24</v>
      </c>
      <c r="AO10" s="102" t="s">
        <v>61</v>
      </c>
      <c r="AP10" s="102" t="s">
        <v>49</v>
      </c>
      <c r="AQ10" s="102" t="s">
        <v>50</v>
      </c>
      <c r="AR10" s="102" t="s">
        <v>51</v>
      </c>
      <c r="AS10" s="72" t="s">
        <v>28</v>
      </c>
      <c r="AT10" s="84" t="s">
        <v>10</v>
      </c>
      <c r="AU10" s="85" t="s">
        <v>11</v>
      </c>
      <c r="AV10" s="85" t="s">
        <v>40</v>
      </c>
      <c r="AW10" s="85">
        <v>2</v>
      </c>
      <c r="AX10" s="85" t="s">
        <v>35</v>
      </c>
      <c r="AY10" s="85" t="s">
        <v>36</v>
      </c>
      <c r="AZ10" s="85" t="s">
        <v>38</v>
      </c>
      <c r="BA10" s="85" t="s">
        <v>39</v>
      </c>
      <c r="BB10" s="85" t="s">
        <v>55</v>
      </c>
      <c r="BC10" s="85" t="s">
        <v>56</v>
      </c>
      <c r="BD10" s="85" t="s">
        <v>12</v>
      </c>
      <c r="BE10" s="85" t="s">
        <v>13</v>
      </c>
      <c r="BF10" s="85" t="s">
        <v>42</v>
      </c>
      <c r="BG10" s="85" t="s">
        <v>43</v>
      </c>
      <c r="BH10" s="85" t="s">
        <v>44</v>
      </c>
      <c r="BI10" s="85" t="s">
        <v>22</v>
      </c>
      <c r="BJ10" s="85" t="s">
        <v>23</v>
      </c>
      <c r="BK10" s="85" t="s">
        <v>49</v>
      </c>
      <c r="BL10" s="85" t="s">
        <v>50</v>
      </c>
      <c r="BM10" s="85" t="s">
        <v>51</v>
      </c>
      <c r="BN10" s="86" t="s">
        <v>29</v>
      </c>
      <c r="BO10" s="87"/>
      <c r="BP10" s="88"/>
      <c r="BQ10" s="89"/>
      <c r="BR10" s="90"/>
      <c r="BS10" s="90"/>
      <c r="BT10" s="91"/>
      <c r="BU10" s="91"/>
      <c r="BV10" s="91"/>
      <c r="BW10" s="91"/>
      <c r="BX10" s="263"/>
      <c r="BY10" s="263"/>
      <c r="CA10" s="256" t="s">
        <v>1</v>
      </c>
      <c r="CB10" s="257"/>
      <c r="CC10" s="257"/>
      <c r="CD10" s="257"/>
      <c r="CE10" s="258"/>
      <c r="CG10" s="183" t="s">
        <v>45</v>
      </c>
      <c r="CH10" s="184"/>
      <c r="CI10" s="184"/>
      <c r="CJ10" s="184"/>
      <c r="CK10" s="184"/>
      <c r="CL10" s="185"/>
    </row>
    <row r="11" spans="1:96" ht="19.5" customHeight="1" thickBot="1">
      <c r="A11" s="190" t="s">
        <v>14</v>
      </c>
      <c r="B11" s="191"/>
      <c r="C11" s="191"/>
      <c r="D11" s="196"/>
      <c r="E11" s="77">
        <v>5</v>
      </c>
      <c r="F11" s="78">
        <v>6</v>
      </c>
      <c r="G11" s="78">
        <v>1</v>
      </c>
      <c r="H11" s="78">
        <v>1</v>
      </c>
      <c r="I11" s="78">
        <v>1</v>
      </c>
      <c r="J11" s="78">
        <v>1</v>
      </c>
      <c r="K11" s="78">
        <v>1</v>
      </c>
      <c r="L11" s="78">
        <v>1</v>
      </c>
      <c r="M11" s="78">
        <v>1</v>
      </c>
      <c r="N11" s="78">
        <v>1</v>
      </c>
      <c r="O11" s="78">
        <v>1</v>
      </c>
      <c r="P11" s="78">
        <v>1</v>
      </c>
      <c r="Q11" s="79">
        <f>SUM(E11:P11)</f>
        <v>21</v>
      </c>
      <c r="R11" s="223"/>
      <c r="S11" s="103">
        <v>1</v>
      </c>
      <c r="T11" s="104">
        <v>1</v>
      </c>
      <c r="U11" s="104">
        <v>1</v>
      </c>
      <c r="V11" s="104">
        <v>1</v>
      </c>
      <c r="W11" s="104">
        <v>1</v>
      </c>
      <c r="X11" s="104">
        <v>1</v>
      </c>
      <c r="Y11" s="104">
        <v>1</v>
      </c>
      <c r="Z11" s="104">
        <v>2</v>
      </c>
      <c r="AA11" s="104">
        <v>2</v>
      </c>
      <c r="AB11" s="104">
        <v>2</v>
      </c>
      <c r="AC11" s="104">
        <v>2</v>
      </c>
      <c r="AD11" s="104">
        <v>2</v>
      </c>
      <c r="AE11" s="104">
        <v>4</v>
      </c>
      <c r="AF11" s="104">
        <v>2</v>
      </c>
      <c r="AG11" s="104">
        <v>2</v>
      </c>
      <c r="AH11" s="104">
        <v>1</v>
      </c>
      <c r="AI11" s="104">
        <v>1</v>
      </c>
      <c r="AJ11" s="104">
        <v>1</v>
      </c>
      <c r="AK11" s="104">
        <v>2</v>
      </c>
      <c r="AL11" s="104">
        <v>2</v>
      </c>
      <c r="AM11" s="104">
        <v>1</v>
      </c>
      <c r="AN11" s="104">
        <v>1</v>
      </c>
      <c r="AO11" s="104">
        <v>1</v>
      </c>
      <c r="AP11" s="104">
        <v>2</v>
      </c>
      <c r="AQ11" s="104">
        <v>2</v>
      </c>
      <c r="AR11" s="104">
        <v>3</v>
      </c>
      <c r="AS11" s="96">
        <f>SUM(S11:AR11)</f>
        <v>42</v>
      </c>
      <c r="AT11" s="92">
        <v>1</v>
      </c>
      <c r="AU11" s="93">
        <v>1</v>
      </c>
      <c r="AV11" s="93">
        <v>3</v>
      </c>
      <c r="AW11" s="93">
        <v>6</v>
      </c>
      <c r="AX11" s="93">
        <v>3</v>
      </c>
      <c r="AY11" s="93">
        <v>1</v>
      </c>
      <c r="AZ11" s="93">
        <v>2</v>
      </c>
      <c r="BA11" s="93">
        <v>2</v>
      </c>
      <c r="BB11" s="93">
        <v>2</v>
      </c>
      <c r="BC11" s="93">
        <v>1</v>
      </c>
      <c r="BD11" s="93">
        <v>2</v>
      </c>
      <c r="BE11" s="93">
        <v>2</v>
      </c>
      <c r="BF11" s="93">
        <v>2</v>
      </c>
      <c r="BG11" s="93">
        <v>2</v>
      </c>
      <c r="BH11" s="93">
        <v>2</v>
      </c>
      <c r="BI11" s="93">
        <v>2</v>
      </c>
      <c r="BJ11" s="93">
        <v>1</v>
      </c>
      <c r="BK11" s="93">
        <v>2</v>
      </c>
      <c r="BL11" s="93">
        <v>2</v>
      </c>
      <c r="BM11" s="93">
        <v>3</v>
      </c>
      <c r="BN11" s="94">
        <f>SUM(AT11:BM11)</f>
        <v>42</v>
      </c>
      <c r="BO11" s="95">
        <f>IF(Q11="","",Q11)</f>
        <v>21</v>
      </c>
      <c r="BP11" s="96">
        <f>AS11</f>
        <v>42</v>
      </c>
      <c r="BQ11" s="97">
        <f>IF(BP11="","",BO11+BP11)</f>
        <v>63</v>
      </c>
      <c r="BR11" s="97" t="s">
        <v>15</v>
      </c>
      <c r="BS11" s="97"/>
      <c r="BT11" s="98">
        <f>BN11</f>
        <v>42</v>
      </c>
      <c r="BU11" s="98">
        <f>IF(BT11="","",BO11+BT11)</f>
        <v>63</v>
      </c>
      <c r="BV11" s="98" t="s">
        <v>15</v>
      </c>
      <c r="BW11" s="98"/>
      <c r="BX11" s="99"/>
      <c r="BY11" s="99"/>
      <c r="CA11" s="259"/>
      <c r="CB11" s="260"/>
      <c r="CC11" s="260"/>
      <c r="CD11" s="260"/>
      <c r="CE11" s="261"/>
      <c r="CO11" s="1">
        <v>1</v>
      </c>
      <c r="CP11" s="1">
        <v>2</v>
      </c>
      <c r="CQ11" s="1">
        <v>3</v>
      </c>
      <c r="CR11" s="1">
        <v>4</v>
      </c>
    </row>
    <row r="12" spans="1:96" ht="15.75" customHeight="1">
      <c r="A12" s="36">
        <v>1</v>
      </c>
      <c r="B12" s="35" t="s">
        <v>59</v>
      </c>
      <c r="C12" s="44" t="s">
        <v>60</v>
      </c>
      <c r="D12" s="105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 t="str">
        <f t="shared" ref="Q12:Q46" si="0">IF(Q52&gt;0,"!",IF(E12="","",SUM(E12:P12)))</f>
        <v/>
      </c>
      <c r="R12" s="110"/>
      <c r="S12" s="111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3"/>
      <c r="AS12" s="109" t="str">
        <f>IF(AS52&gt;0,"!",IF(S12="","",SUM(S12:AR12)))</f>
        <v/>
      </c>
      <c r="AT12" s="111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12"/>
      <c r="BH12" s="112"/>
      <c r="BI12" s="112"/>
      <c r="BJ12" s="112"/>
      <c r="BK12" s="112"/>
      <c r="BL12" s="112"/>
      <c r="BM12" s="113"/>
      <c r="BN12" s="114" t="str">
        <f t="shared" ref="BN12:BN46" si="1">IF(AT12="","",SUM(AT12:BM12))</f>
        <v/>
      </c>
      <c r="BO12" s="109" t="str">
        <f>IF(Q12="","",Q12)</f>
        <v/>
      </c>
      <c r="BP12" s="109" t="str">
        <f>AS12</f>
        <v/>
      </c>
      <c r="BQ12" s="115" t="str">
        <f t="shared" ref="BQ12:BQ46" si="2">IF(BQ52&gt;0,"Eingabefehler",IF(R12=2,"",IF(BO12="","",IF(BP12="","",SUM(BO12:BP12)))))</f>
        <v/>
      </c>
      <c r="BR12" s="115" t="str">
        <f>IF(BQ12="","",IF(BQ12="Eingabefehler","",ROUND(BQ12,0)))</f>
        <v/>
      </c>
      <c r="BS12" s="115" t="str">
        <f t="shared" ref="BS12:BS46" si="3">IF(D12="","",IF(R12="","",IF(BR12="","",IF(S12="","",VLOOKUP(BR12,Benotung,3)))))</f>
        <v/>
      </c>
      <c r="BT12" s="116" t="str">
        <f>BN12</f>
        <v/>
      </c>
      <c r="BU12" s="115" t="str">
        <f t="shared" ref="BU12:BU46" si="4">IF(BU52&gt;0,"Eingabefehler",IF(R12=1,"",IF(BO12="","",IF(BT12="","",SUM(BO12,BT12)))))</f>
        <v/>
      </c>
      <c r="BV12" s="115" t="str">
        <f>IF(BU12="","",IF(BU12="Eingabefehler","",ROUND(BU12,0)))</f>
        <v/>
      </c>
      <c r="BW12" s="115" t="str">
        <f t="shared" ref="BW12:BW46" si="5">IF(D12="","",IF(R12="","",IF(BV12="","",IF(E12="","",VLOOKUP(BV12,Benotung,3)))))</f>
        <v/>
      </c>
      <c r="BX12" s="115" t="str">
        <f t="shared" ref="BX12:BX46" si="6">IF(BX52&gt;0,"Eingabefehler",IF(E12="","",IF(R12="","",IF(R12=1,BQ12,BU12))))</f>
        <v/>
      </c>
      <c r="BY12" s="115" t="str">
        <f t="shared" ref="BY12:BY46" si="7">IF(D12="","",IF(R12="","",IF(BX12="Eingabefehler","",IF(BS12="",BW12,BS12))))</f>
        <v/>
      </c>
      <c r="CA12" s="3">
        <v>14</v>
      </c>
      <c r="CB12" s="4" t="s">
        <v>4</v>
      </c>
      <c r="CC12" s="4">
        <v>0</v>
      </c>
      <c r="CD12" s="4"/>
      <c r="CE12" s="5">
        <v>6</v>
      </c>
      <c r="CF12" s="2"/>
      <c r="CG12" s="200" t="s">
        <v>8</v>
      </c>
      <c r="CH12" s="200" t="s">
        <v>2</v>
      </c>
      <c r="CI12" s="200" t="s">
        <v>3</v>
      </c>
      <c r="CJ12" s="206" t="s">
        <v>63</v>
      </c>
      <c r="CK12" s="207"/>
      <c r="CL12" s="208"/>
      <c r="CM12" s="1" t="s">
        <v>18</v>
      </c>
      <c r="CN12" s="1">
        <v>1</v>
      </c>
      <c r="CO12" s="1" t="e">
        <f>IF(CO$11=#REF!,#REF!,"")</f>
        <v>#REF!</v>
      </c>
      <c r="CP12" s="1" t="e">
        <f>IF(CP$11=#REF!,#REF!,"")</f>
        <v>#REF!</v>
      </c>
      <c r="CQ12" s="1" t="e">
        <f>IF(CQ$11=#REF!,#REF!,"")</f>
        <v>#REF!</v>
      </c>
      <c r="CR12" s="1" t="e">
        <f>IF(CR$11=#REF!,#REF!,"")</f>
        <v>#REF!</v>
      </c>
    </row>
    <row r="13" spans="1:96" ht="15.75" customHeight="1">
      <c r="A13" s="37">
        <v>2</v>
      </c>
      <c r="B13" s="28"/>
      <c r="C13" s="38"/>
      <c r="D13" s="106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 t="str">
        <f t="shared" si="0"/>
        <v/>
      </c>
      <c r="R13" s="110"/>
      <c r="S13" s="111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3"/>
      <c r="AS13" s="109" t="str">
        <f t="shared" ref="AS13:AS26" si="8">IF(AS53&gt;0,"!",IF(S13="","",SUM(S13:AR13)))</f>
        <v/>
      </c>
      <c r="AT13" s="111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14" t="str">
        <f t="shared" si="1"/>
        <v/>
      </c>
      <c r="BO13" s="109" t="str">
        <f t="shared" ref="BO13:BO46" si="9">IF(Q13="","",Q13)</f>
        <v/>
      </c>
      <c r="BP13" s="109" t="str">
        <f t="shared" ref="BP13:BP46" si="10">AS13</f>
        <v/>
      </c>
      <c r="BQ13" s="115" t="str">
        <f t="shared" si="2"/>
        <v/>
      </c>
      <c r="BR13" s="115" t="str">
        <f t="shared" ref="BR13:BR46" si="11">IF(BQ13="","",IF(BQ13="Eingabefehler","",ROUND(BQ13,0)))</f>
        <v/>
      </c>
      <c r="BS13" s="115" t="str">
        <f t="shared" si="3"/>
        <v/>
      </c>
      <c r="BT13" s="116" t="str">
        <f t="shared" ref="BT13:BT46" si="12">BN13</f>
        <v/>
      </c>
      <c r="BU13" s="115" t="str">
        <f t="shared" si="4"/>
        <v/>
      </c>
      <c r="BV13" s="115" t="str">
        <f t="shared" ref="BV13:BV46" si="13">IF(BU13="","",IF(BU13="Eingabefehler","",ROUND(BU13,0)))</f>
        <v/>
      </c>
      <c r="BW13" s="115" t="str">
        <f t="shared" si="5"/>
        <v/>
      </c>
      <c r="BX13" s="115" t="str">
        <f t="shared" si="6"/>
        <v/>
      </c>
      <c r="BY13" s="115" t="str">
        <f t="shared" si="7"/>
        <v/>
      </c>
      <c r="CA13" s="9">
        <v>31</v>
      </c>
      <c r="CB13" s="10" t="s">
        <v>4</v>
      </c>
      <c r="CC13" s="10">
        <v>15</v>
      </c>
      <c r="CD13" s="10"/>
      <c r="CE13" s="11">
        <v>5</v>
      </c>
      <c r="CF13" s="2"/>
      <c r="CG13" s="201"/>
      <c r="CH13" s="201"/>
      <c r="CI13" s="201"/>
      <c r="CJ13" s="209"/>
      <c r="CK13" s="210"/>
      <c r="CL13" s="211"/>
      <c r="CM13" s="1">
        <v>2</v>
      </c>
      <c r="CN13" s="1" t="e">
        <f>IF(CO$11=#REF!,#REF!,"")</f>
        <v>#REF!</v>
      </c>
      <c r="CO13" s="1" t="e">
        <f>IF(CP$11=#REF!,#REF!,"")</f>
        <v>#REF!</v>
      </c>
      <c r="CP13" s="1" t="e">
        <f>IF(CQ$11=#REF!,#REF!,"")</f>
        <v>#REF!</v>
      </c>
      <c r="CQ13" s="1" t="e">
        <f>IF(CR$11=#REF!,#REF!,"")</f>
        <v>#REF!</v>
      </c>
      <c r="CR13"/>
    </row>
    <row r="14" spans="1:96" ht="15.75" customHeight="1" thickBot="1">
      <c r="A14" s="37">
        <v>3</v>
      </c>
      <c r="B14" s="28"/>
      <c r="C14" s="38"/>
      <c r="D14" s="106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 t="str">
        <f t="shared" si="0"/>
        <v/>
      </c>
      <c r="R14" s="110"/>
      <c r="S14" s="111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3"/>
      <c r="AS14" s="109" t="str">
        <f t="shared" si="8"/>
        <v/>
      </c>
      <c r="AT14" s="111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12"/>
      <c r="BH14" s="112"/>
      <c r="BI14" s="112"/>
      <c r="BJ14" s="112"/>
      <c r="BK14" s="112"/>
      <c r="BL14" s="112"/>
      <c r="BM14" s="113"/>
      <c r="BN14" s="114" t="str">
        <f t="shared" si="1"/>
        <v/>
      </c>
      <c r="BO14" s="109" t="str">
        <f t="shared" si="9"/>
        <v/>
      </c>
      <c r="BP14" s="109" t="str">
        <f t="shared" si="10"/>
        <v/>
      </c>
      <c r="BQ14" s="115" t="str">
        <f t="shared" si="2"/>
        <v/>
      </c>
      <c r="BR14" s="115" t="str">
        <f t="shared" si="11"/>
        <v/>
      </c>
      <c r="BS14" s="115" t="str">
        <f t="shared" si="3"/>
        <v/>
      </c>
      <c r="BT14" s="116" t="str">
        <f t="shared" si="12"/>
        <v/>
      </c>
      <c r="BU14" s="115" t="str">
        <f t="shared" si="4"/>
        <v/>
      </c>
      <c r="BV14" s="115" t="str">
        <f t="shared" si="13"/>
        <v/>
      </c>
      <c r="BW14" s="115" t="str">
        <f t="shared" si="5"/>
        <v/>
      </c>
      <c r="BX14" s="115" t="str">
        <f t="shared" si="6"/>
        <v/>
      </c>
      <c r="BY14" s="115" t="str">
        <f t="shared" si="7"/>
        <v/>
      </c>
      <c r="CA14" s="9">
        <v>39</v>
      </c>
      <c r="CB14" s="10" t="s">
        <v>4</v>
      </c>
      <c r="CC14" s="10">
        <v>32</v>
      </c>
      <c r="CD14" s="10"/>
      <c r="CE14" s="11">
        <v>4</v>
      </c>
      <c r="CF14" s="2"/>
      <c r="CG14" s="202"/>
      <c r="CH14" s="202"/>
      <c r="CI14" s="202"/>
      <c r="CJ14" s="212"/>
      <c r="CK14" s="213"/>
      <c r="CL14" s="214"/>
      <c r="CM14" s="1">
        <v>3</v>
      </c>
      <c r="CN14" s="1" t="e">
        <f>IF(CO$11=#REF!,#REF!,"")</f>
        <v>#REF!</v>
      </c>
      <c r="CO14" s="1" t="e">
        <f>IF(CP$11=#REF!,#REF!,"")</f>
        <v>#REF!</v>
      </c>
      <c r="CP14" s="1" t="e">
        <f>IF(CQ$11=#REF!,#REF!,"")</f>
        <v>#REF!</v>
      </c>
      <c r="CQ14" s="1" t="e">
        <f>IF(CR$11=#REF!,#REF!,"")</f>
        <v>#REF!</v>
      </c>
      <c r="CR14"/>
    </row>
    <row r="15" spans="1:96" ht="15.75" customHeight="1">
      <c r="A15" s="37">
        <v>4</v>
      </c>
      <c r="B15" s="32"/>
      <c r="C15" s="39"/>
      <c r="D15" s="106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 t="str">
        <f t="shared" si="0"/>
        <v/>
      </c>
      <c r="R15" s="110"/>
      <c r="S15" s="111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3"/>
      <c r="AS15" s="109" t="str">
        <f t="shared" si="8"/>
        <v/>
      </c>
      <c r="AT15" s="111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12"/>
      <c r="BH15" s="112"/>
      <c r="BI15" s="112"/>
      <c r="BJ15" s="112"/>
      <c r="BK15" s="112"/>
      <c r="BL15" s="112"/>
      <c r="BM15" s="113"/>
      <c r="BN15" s="114" t="str">
        <f t="shared" si="1"/>
        <v/>
      </c>
      <c r="BO15" s="109" t="str">
        <f t="shared" si="9"/>
        <v/>
      </c>
      <c r="BP15" s="109" t="str">
        <f t="shared" si="10"/>
        <v/>
      </c>
      <c r="BQ15" s="115" t="str">
        <f t="shared" si="2"/>
        <v/>
      </c>
      <c r="BR15" s="115" t="str">
        <f t="shared" si="11"/>
        <v/>
      </c>
      <c r="BS15" s="115" t="str">
        <f t="shared" si="3"/>
        <v/>
      </c>
      <c r="BT15" s="116" t="str">
        <f t="shared" si="12"/>
        <v/>
      </c>
      <c r="BU15" s="115" t="str">
        <f t="shared" si="4"/>
        <v/>
      </c>
      <c r="BV15" s="115" t="str">
        <f t="shared" si="13"/>
        <v/>
      </c>
      <c r="BW15" s="115" t="str">
        <f t="shared" si="5"/>
        <v/>
      </c>
      <c r="BX15" s="115" t="str">
        <f t="shared" si="6"/>
        <v/>
      </c>
      <c r="BY15" s="115" t="str">
        <f t="shared" si="7"/>
        <v/>
      </c>
      <c r="CA15" s="9">
        <v>47</v>
      </c>
      <c r="CB15" s="10" t="s">
        <v>4</v>
      </c>
      <c r="CC15" s="10">
        <v>40</v>
      </c>
      <c r="CD15" s="10"/>
      <c r="CE15" s="11">
        <v>3</v>
      </c>
      <c r="CF15" s="6"/>
      <c r="CG15" s="7">
        <v>6</v>
      </c>
      <c r="CH15" s="7">
        <f t="shared" ref="CH15:CH20" si="14">COUNTIF(zensur1,CG15)</f>
        <v>0</v>
      </c>
      <c r="CI15" s="8">
        <f t="shared" ref="CI15:CI20" si="15">IF(CH15=0,0,CH15/SUM($CH$15:$CH$20))</f>
        <v>0</v>
      </c>
      <c r="CJ15" s="215">
        <f>CI15+CI16</f>
        <v>0</v>
      </c>
      <c r="CK15" s="216"/>
      <c r="CL15" s="217"/>
      <c r="CM15" s="123"/>
      <c r="CN15" s="1" t="e">
        <f>IF(CO$11=#REF!,#REF!,"")</f>
        <v>#REF!</v>
      </c>
      <c r="CO15" s="1" t="e">
        <f>IF(CP$11=#REF!,#REF!,"")</f>
        <v>#REF!</v>
      </c>
      <c r="CP15" s="1" t="e">
        <f>IF(CQ$11=#REF!,#REF!,"")</f>
        <v>#REF!</v>
      </c>
      <c r="CQ15" s="1" t="e">
        <f>IF(CR$11=#REF!,#REF!,"")</f>
        <v>#REF!</v>
      </c>
      <c r="CR15"/>
    </row>
    <row r="16" spans="1:96" ht="15" thickBot="1">
      <c r="A16" s="37">
        <v>5</v>
      </c>
      <c r="B16" s="28"/>
      <c r="C16" s="38"/>
      <c r="D16" s="106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 t="str">
        <f t="shared" si="0"/>
        <v/>
      </c>
      <c r="R16" s="110"/>
      <c r="S16" s="111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3"/>
      <c r="AS16" s="109" t="str">
        <f t="shared" si="8"/>
        <v/>
      </c>
      <c r="AT16" s="111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12"/>
      <c r="BH16" s="112"/>
      <c r="BI16" s="112"/>
      <c r="BJ16" s="112"/>
      <c r="BK16" s="112"/>
      <c r="BL16" s="112"/>
      <c r="BM16" s="113"/>
      <c r="BN16" s="114" t="str">
        <f t="shared" si="1"/>
        <v/>
      </c>
      <c r="BO16" s="109" t="str">
        <f t="shared" si="9"/>
        <v/>
      </c>
      <c r="BP16" s="109" t="str">
        <f t="shared" si="10"/>
        <v/>
      </c>
      <c r="BQ16" s="115" t="str">
        <f t="shared" si="2"/>
        <v/>
      </c>
      <c r="BR16" s="115" t="str">
        <f t="shared" si="11"/>
        <v/>
      </c>
      <c r="BS16" s="115" t="str">
        <f t="shared" si="3"/>
        <v/>
      </c>
      <c r="BT16" s="116" t="str">
        <f t="shared" si="12"/>
        <v/>
      </c>
      <c r="BU16" s="115" t="str">
        <f t="shared" si="4"/>
        <v/>
      </c>
      <c r="BV16" s="115" t="str">
        <f t="shared" si="13"/>
        <v/>
      </c>
      <c r="BW16" s="115" t="str">
        <f t="shared" si="5"/>
        <v/>
      </c>
      <c r="BX16" s="115" t="str">
        <f t="shared" si="6"/>
        <v/>
      </c>
      <c r="BY16" s="115" t="str">
        <f t="shared" si="7"/>
        <v/>
      </c>
      <c r="CA16" s="9">
        <v>55</v>
      </c>
      <c r="CB16" s="10" t="s">
        <v>4</v>
      </c>
      <c r="CC16" s="10">
        <v>48</v>
      </c>
      <c r="CD16" s="10"/>
      <c r="CE16" s="11">
        <v>2</v>
      </c>
      <c r="CF16" s="6"/>
      <c r="CG16" s="12">
        <v>5</v>
      </c>
      <c r="CH16" s="12">
        <f t="shared" si="14"/>
        <v>0</v>
      </c>
      <c r="CI16" s="22">
        <f t="shared" si="15"/>
        <v>0</v>
      </c>
      <c r="CJ16" s="218"/>
      <c r="CK16" s="219"/>
      <c r="CL16" s="220"/>
      <c r="CM16" s="124"/>
      <c r="CN16" s="1" t="e">
        <f>IF(CO$11=#REF!,#REF!,"")</f>
        <v>#REF!</v>
      </c>
      <c r="CO16" s="1" t="e">
        <f>IF(CP$11=#REF!,#REF!,"")</f>
        <v>#REF!</v>
      </c>
      <c r="CP16" s="1" t="e">
        <f>IF(CQ$11=#REF!,#REF!,"")</f>
        <v>#REF!</v>
      </c>
      <c r="CQ16" s="1" t="e">
        <f>IF(CR$11=#REF!,#REF!,"")</f>
        <v>#REF!</v>
      </c>
      <c r="CR16"/>
    </row>
    <row r="17" spans="1:96" ht="15" thickBot="1">
      <c r="A17" s="37">
        <v>6</v>
      </c>
      <c r="B17" s="28"/>
      <c r="C17" s="38"/>
      <c r="D17" s="106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 t="str">
        <f t="shared" si="0"/>
        <v/>
      </c>
      <c r="R17" s="110"/>
      <c r="S17" s="111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3"/>
      <c r="AS17" s="109" t="str">
        <f t="shared" si="8"/>
        <v/>
      </c>
      <c r="AT17" s="111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12"/>
      <c r="BH17" s="112"/>
      <c r="BI17" s="112"/>
      <c r="BJ17" s="112"/>
      <c r="BK17" s="112"/>
      <c r="BL17" s="112"/>
      <c r="BM17" s="113"/>
      <c r="BN17" s="114" t="str">
        <f t="shared" si="1"/>
        <v/>
      </c>
      <c r="BO17" s="109" t="str">
        <f t="shared" si="9"/>
        <v/>
      </c>
      <c r="BP17" s="109" t="str">
        <f t="shared" si="10"/>
        <v/>
      </c>
      <c r="BQ17" s="115" t="str">
        <f t="shared" si="2"/>
        <v/>
      </c>
      <c r="BR17" s="115" t="str">
        <f t="shared" si="11"/>
        <v/>
      </c>
      <c r="BS17" s="115" t="str">
        <f t="shared" si="3"/>
        <v/>
      </c>
      <c r="BT17" s="116" t="str">
        <f t="shared" si="12"/>
        <v/>
      </c>
      <c r="BU17" s="115" t="str">
        <f t="shared" si="4"/>
        <v/>
      </c>
      <c r="BV17" s="115" t="str">
        <f t="shared" si="13"/>
        <v/>
      </c>
      <c r="BW17" s="115" t="str">
        <f t="shared" si="5"/>
        <v/>
      </c>
      <c r="BX17" s="115" t="str">
        <f t="shared" si="6"/>
        <v/>
      </c>
      <c r="BY17" s="115" t="str">
        <f t="shared" si="7"/>
        <v/>
      </c>
      <c r="CA17" s="14">
        <v>63</v>
      </c>
      <c r="CB17" s="15" t="s">
        <v>4</v>
      </c>
      <c r="CC17" s="15">
        <v>56</v>
      </c>
      <c r="CD17" s="15"/>
      <c r="CE17" s="16">
        <v>1</v>
      </c>
      <c r="CF17" s="6"/>
      <c r="CG17" s="12">
        <v>4</v>
      </c>
      <c r="CH17" s="12">
        <f t="shared" si="14"/>
        <v>0</v>
      </c>
      <c r="CI17" s="22">
        <f t="shared" si="15"/>
        <v>0</v>
      </c>
      <c r="CL17" s="1"/>
      <c r="CM17" s="1">
        <v>6</v>
      </c>
      <c r="CN17" s="1" t="e">
        <f>IF(CO$11=#REF!,#REF!,"")</f>
        <v>#REF!</v>
      </c>
      <c r="CO17" s="1" t="e">
        <f>IF(CP$11=#REF!,#REF!,"")</f>
        <v>#REF!</v>
      </c>
      <c r="CP17" s="1" t="e">
        <f>IF(CQ$11=#REF!,#REF!,"")</f>
        <v>#REF!</v>
      </c>
      <c r="CQ17" s="1" t="e">
        <f>IF(CR$11=#REF!,#REF!,"")</f>
        <v>#REF!</v>
      </c>
      <c r="CR17"/>
    </row>
    <row r="18" spans="1:96" ht="14.25">
      <c r="A18" s="37">
        <v>7</v>
      </c>
      <c r="B18" s="28"/>
      <c r="C18" s="38"/>
      <c r="D18" s="106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 t="str">
        <f t="shared" si="0"/>
        <v/>
      </c>
      <c r="R18" s="110"/>
      <c r="S18" s="111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3"/>
      <c r="AS18" s="109" t="str">
        <f t="shared" si="8"/>
        <v/>
      </c>
      <c r="AT18" s="111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12"/>
      <c r="BH18" s="112"/>
      <c r="BI18" s="112"/>
      <c r="BJ18" s="112"/>
      <c r="BK18" s="112"/>
      <c r="BL18" s="112"/>
      <c r="BM18" s="113"/>
      <c r="BN18" s="114" t="str">
        <f t="shared" si="1"/>
        <v/>
      </c>
      <c r="BO18" s="109" t="str">
        <f t="shared" si="9"/>
        <v/>
      </c>
      <c r="BP18" s="109" t="str">
        <f t="shared" si="10"/>
        <v/>
      </c>
      <c r="BQ18" s="115" t="str">
        <f t="shared" si="2"/>
        <v/>
      </c>
      <c r="BR18" s="115" t="str">
        <f t="shared" si="11"/>
        <v/>
      </c>
      <c r="BS18" s="115" t="str">
        <f t="shared" si="3"/>
        <v/>
      </c>
      <c r="BT18" s="116" t="str">
        <f t="shared" si="12"/>
        <v/>
      </c>
      <c r="BU18" s="115" t="str">
        <f t="shared" si="4"/>
        <v/>
      </c>
      <c r="BV18" s="115" t="str">
        <f t="shared" si="13"/>
        <v/>
      </c>
      <c r="BW18" s="115" t="str">
        <f t="shared" si="5"/>
        <v/>
      </c>
      <c r="BX18" s="115" t="str">
        <f t="shared" si="6"/>
        <v/>
      </c>
      <c r="BY18" s="115" t="str">
        <f t="shared" si="7"/>
        <v/>
      </c>
      <c r="CF18" s="13"/>
      <c r="CG18" s="12">
        <v>3</v>
      </c>
      <c r="CH18" s="12">
        <f t="shared" si="14"/>
        <v>0</v>
      </c>
      <c r="CI18" s="22">
        <f t="shared" si="15"/>
        <v>0</v>
      </c>
      <c r="CL18" s="1"/>
      <c r="CM18" s="1">
        <v>7</v>
      </c>
      <c r="CN18" s="1" t="e">
        <f>IF(CO$11=#REF!,#REF!,"")</f>
        <v>#REF!</v>
      </c>
      <c r="CO18" s="1" t="e">
        <f>IF(CP$11=#REF!,#REF!,"")</f>
        <v>#REF!</v>
      </c>
      <c r="CP18" s="1" t="e">
        <f>IF(CQ$11=#REF!,#REF!,"")</f>
        <v>#REF!</v>
      </c>
      <c r="CQ18" s="1" t="e">
        <f>IF(CR$11=#REF!,#REF!,"")</f>
        <v>#REF!</v>
      </c>
      <c r="CR18"/>
    </row>
    <row r="19" spans="1:96" ht="14.25">
      <c r="A19" s="37">
        <v>8</v>
      </c>
      <c r="B19" s="28"/>
      <c r="C19" s="38"/>
      <c r="D19" s="106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9" t="str">
        <f t="shared" si="0"/>
        <v/>
      </c>
      <c r="R19" s="110"/>
      <c r="S19" s="111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3"/>
      <c r="AS19" s="109" t="str">
        <f t="shared" si="8"/>
        <v/>
      </c>
      <c r="AT19" s="111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12"/>
      <c r="BH19" s="112"/>
      <c r="BI19" s="112"/>
      <c r="BJ19" s="112"/>
      <c r="BK19" s="112"/>
      <c r="BL19" s="112"/>
      <c r="BM19" s="113"/>
      <c r="BN19" s="114" t="str">
        <f t="shared" si="1"/>
        <v/>
      </c>
      <c r="BO19" s="109" t="str">
        <f t="shared" si="9"/>
        <v/>
      </c>
      <c r="BP19" s="109" t="str">
        <f t="shared" si="10"/>
        <v/>
      </c>
      <c r="BQ19" s="115" t="str">
        <f t="shared" si="2"/>
        <v/>
      </c>
      <c r="BR19" s="115" t="str">
        <f t="shared" si="11"/>
        <v/>
      </c>
      <c r="BS19" s="115" t="str">
        <f t="shared" si="3"/>
        <v/>
      </c>
      <c r="BT19" s="116" t="str">
        <f t="shared" si="12"/>
        <v/>
      </c>
      <c r="BU19" s="115" t="str">
        <f t="shared" si="4"/>
        <v/>
      </c>
      <c r="BV19" s="115" t="str">
        <f t="shared" si="13"/>
        <v/>
      </c>
      <c r="BW19" s="115" t="str">
        <f t="shared" si="5"/>
        <v/>
      </c>
      <c r="BX19" s="115" t="str">
        <f t="shared" si="6"/>
        <v/>
      </c>
      <c r="BY19" s="115" t="str">
        <f t="shared" si="7"/>
        <v/>
      </c>
      <c r="CA19" s="29"/>
      <c r="CB19" s="30"/>
      <c r="CC19" s="30"/>
      <c r="CD19" s="30"/>
      <c r="CE19" s="30"/>
      <c r="CF19" s="13"/>
      <c r="CG19" s="12">
        <v>2</v>
      </c>
      <c r="CH19" s="12">
        <f t="shared" si="14"/>
        <v>0</v>
      </c>
      <c r="CI19" s="22">
        <f t="shared" si="15"/>
        <v>0</v>
      </c>
      <c r="CL19" s="1"/>
      <c r="CM19" s="1">
        <v>8</v>
      </c>
      <c r="CN19" s="1" t="e">
        <f>IF(CO$11=#REF!,#REF!,"")</f>
        <v>#REF!</v>
      </c>
      <c r="CO19" s="1" t="e">
        <f>IF(CP$11=#REF!,#REF!,"")</f>
        <v>#REF!</v>
      </c>
      <c r="CP19" s="1" t="e">
        <f>IF(CQ$11=#REF!,#REF!,"")</f>
        <v>#REF!</v>
      </c>
      <c r="CQ19" s="1" t="e">
        <f>IF(CR$11=#REF!,#REF!,"")</f>
        <v>#REF!</v>
      </c>
      <c r="CR19"/>
    </row>
    <row r="20" spans="1:96" ht="15" thickBot="1">
      <c r="A20" s="37">
        <v>9</v>
      </c>
      <c r="B20" s="28"/>
      <c r="C20" s="38"/>
      <c r="D20" s="106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 t="str">
        <f t="shared" si="0"/>
        <v/>
      </c>
      <c r="R20" s="110"/>
      <c r="S20" s="111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3"/>
      <c r="AS20" s="109" t="str">
        <f t="shared" si="8"/>
        <v/>
      </c>
      <c r="AT20" s="111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12"/>
      <c r="BH20" s="112"/>
      <c r="BI20" s="112"/>
      <c r="BJ20" s="112"/>
      <c r="BK20" s="112"/>
      <c r="BL20" s="112"/>
      <c r="BM20" s="113"/>
      <c r="BN20" s="114" t="str">
        <f t="shared" si="1"/>
        <v/>
      </c>
      <c r="BO20" s="109" t="str">
        <f t="shared" si="9"/>
        <v/>
      </c>
      <c r="BP20" s="109" t="str">
        <f t="shared" si="10"/>
        <v/>
      </c>
      <c r="BQ20" s="115" t="str">
        <f t="shared" si="2"/>
        <v/>
      </c>
      <c r="BR20" s="115" t="str">
        <f t="shared" si="11"/>
        <v/>
      </c>
      <c r="BS20" s="115" t="str">
        <f t="shared" si="3"/>
        <v/>
      </c>
      <c r="BT20" s="116" t="str">
        <f t="shared" si="12"/>
        <v/>
      </c>
      <c r="BU20" s="115" t="str">
        <f t="shared" si="4"/>
        <v/>
      </c>
      <c r="BV20" s="115" t="str">
        <f t="shared" si="13"/>
        <v/>
      </c>
      <c r="BW20" s="115" t="str">
        <f t="shared" si="5"/>
        <v/>
      </c>
      <c r="BX20" s="115" t="str">
        <f t="shared" si="6"/>
        <v/>
      </c>
      <c r="BY20" s="115" t="str">
        <f t="shared" si="7"/>
        <v/>
      </c>
      <c r="CA20" s="31"/>
      <c r="CB20" s="31"/>
      <c r="CC20" s="31"/>
      <c r="CD20" s="31"/>
      <c r="CE20" s="31"/>
      <c r="CF20" s="13"/>
      <c r="CG20" s="17">
        <v>1</v>
      </c>
      <c r="CH20" s="17">
        <f t="shared" si="14"/>
        <v>0</v>
      </c>
      <c r="CI20" s="23">
        <f t="shared" si="15"/>
        <v>0</v>
      </c>
      <c r="CN20" s="1">
        <v>9</v>
      </c>
      <c r="CO20" s="1" t="e">
        <f>IF(CO$11=#REF!,#REF!,"")</f>
        <v>#REF!</v>
      </c>
      <c r="CP20" s="1" t="e">
        <f>IF(CP$11=#REF!,#REF!,"")</f>
        <v>#REF!</v>
      </c>
      <c r="CQ20" s="1" t="e">
        <f>IF(CQ$11=#REF!,#REF!,"")</f>
        <v>#REF!</v>
      </c>
      <c r="CR20" s="1" t="e">
        <f>IF(CR$11=#REF!,#REF!,"")</f>
        <v>#REF!</v>
      </c>
    </row>
    <row r="21" spans="1:96" ht="15" thickBot="1">
      <c r="A21" s="37">
        <v>10</v>
      </c>
      <c r="B21" s="28"/>
      <c r="C21" s="38"/>
      <c r="D21" s="106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 t="str">
        <f t="shared" si="0"/>
        <v/>
      </c>
      <c r="R21" s="110"/>
      <c r="S21" s="111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3"/>
      <c r="AS21" s="109" t="str">
        <f t="shared" si="8"/>
        <v/>
      </c>
      <c r="AT21" s="111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12"/>
      <c r="BH21" s="112"/>
      <c r="BI21" s="112"/>
      <c r="BJ21" s="112"/>
      <c r="BK21" s="112"/>
      <c r="BL21" s="112"/>
      <c r="BM21" s="113"/>
      <c r="BN21" s="114" t="str">
        <f t="shared" si="1"/>
        <v/>
      </c>
      <c r="BO21" s="109" t="str">
        <f t="shared" si="9"/>
        <v/>
      </c>
      <c r="BP21" s="109" t="str">
        <f t="shared" si="10"/>
        <v/>
      </c>
      <c r="BQ21" s="115" t="str">
        <f t="shared" si="2"/>
        <v/>
      </c>
      <c r="BR21" s="115" t="str">
        <f t="shared" si="11"/>
        <v/>
      </c>
      <c r="BS21" s="115" t="str">
        <f t="shared" si="3"/>
        <v/>
      </c>
      <c r="BT21" s="116" t="str">
        <f t="shared" si="12"/>
        <v/>
      </c>
      <c r="BU21" s="115" t="str">
        <f t="shared" si="4"/>
        <v/>
      </c>
      <c r="BV21" s="115" t="str">
        <f t="shared" si="13"/>
        <v/>
      </c>
      <c r="BW21" s="115" t="str">
        <f t="shared" si="5"/>
        <v/>
      </c>
      <c r="BX21" s="115" t="str">
        <f t="shared" si="6"/>
        <v/>
      </c>
      <c r="BY21" s="115" t="str">
        <f t="shared" si="7"/>
        <v/>
      </c>
      <c r="CA21" s="31"/>
      <c r="CB21" s="31"/>
      <c r="CC21" s="31"/>
      <c r="CD21" s="31"/>
      <c r="CE21" s="31"/>
      <c r="CG21" t="s">
        <v>31</v>
      </c>
      <c r="CH21" s="33">
        <f>SUM(CH15:CH20)</f>
        <v>0</v>
      </c>
      <c r="CI21" s="34"/>
      <c r="CN21" s="1">
        <v>10</v>
      </c>
      <c r="CO21" s="1" t="e">
        <f>IF(CO$11=#REF!,#REF!,"")</f>
        <v>#REF!</v>
      </c>
      <c r="CP21" s="1" t="e">
        <f>IF(CP$11=#REF!,#REF!,"")</f>
        <v>#REF!</v>
      </c>
      <c r="CQ21" s="1" t="e">
        <f>IF(CQ$11=#REF!,#REF!,"")</f>
        <v>#REF!</v>
      </c>
      <c r="CR21" s="1" t="e">
        <f>IF(CR$11=#REF!,#REF!,"")</f>
        <v>#REF!</v>
      </c>
    </row>
    <row r="22" spans="1:96" ht="15" thickBot="1">
      <c r="A22" s="37">
        <v>11</v>
      </c>
      <c r="B22" s="28"/>
      <c r="C22" s="38"/>
      <c r="D22" s="106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 t="str">
        <f t="shared" si="0"/>
        <v/>
      </c>
      <c r="R22" s="110"/>
      <c r="S22" s="111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3"/>
      <c r="AS22" s="109" t="str">
        <f t="shared" si="8"/>
        <v/>
      </c>
      <c r="AT22" s="111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12"/>
      <c r="BH22" s="112"/>
      <c r="BI22" s="112"/>
      <c r="BJ22" s="112"/>
      <c r="BK22" s="112"/>
      <c r="BL22" s="112"/>
      <c r="BM22" s="113"/>
      <c r="BN22" s="114" t="str">
        <f t="shared" si="1"/>
        <v/>
      </c>
      <c r="BO22" s="109" t="str">
        <f t="shared" si="9"/>
        <v/>
      </c>
      <c r="BP22" s="109" t="str">
        <f t="shared" si="10"/>
        <v/>
      </c>
      <c r="BQ22" s="115" t="str">
        <f t="shared" si="2"/>
        <v/>
      </c>
      <c r="BR22" s="115" t="str">
        <f t="shared" si="11"/>
        <v/>
      </c>
      <c r="BS22" s="115" t="str">
        <f t="shared" si="3"/>
        <v/>
      </c>
      <c r="BT22" s="116" t="str">
        <f t="shared" si="12"/>
        <v/>
      </c>
      <c r="BU22" s="115" t="str">
        <f t="shared" si="4"/>
        <v/>
      </c>
      <c r="BV22" s="115" t="str">
        <f t="shared" si="13"/>
        <v/>
      </c>
      <c r="BW22" s="115" t="str">
        <f t="shared" si="5"/>
        <v/>
      </c>
      <c r="BX22" s="115" t="str">
        <f t="shared" si="6"/>
        <v/>
      </c>
      <c r="BY22" s="115" t="str">
        <f t="shared" si="7"/>
        <v/>
      </c>
      <c r="CA22" s="31"/>
      <c r="CB22" s="31"/>
      <c r="CC22" s="31"/>
      <c r="CD22" s="31"/>
      <c r="CE22" s="31"/>
      <c r="CF22" s="30"/>
      <c r="CG22" s="30"/>
      <c r="CH22" s="30"/>
      <c r="CI22" s="30"/>
      <c r="CJ22" s="30"/>
      <c r="CK22" s="30"/>
      <c r="CN22" s="1">
        <v>11</v>
      </c>
      <c r="CO22" s="1" t="e">
        <f>IF(CO$11=#REF!,#REF!,"")</f>
        <v>#REF!</v>
      </c>
      <c r="CP22" s="1" t="e">
        <f>IF(CP$11=#REF!,#REF!,"")</f>
        <v>#REF!</v>
      </c>
      <c r="CQ22" s="1" t="e">
        <f>IF(CQ$11=#REF!,#REF!,"")</f>
        <v>#REF!</v>
      </c>
      <c r="CR22" s="1" t="e">
        <f>IF(CR$11=#REF!,#REF!,"")</f>
        <v>#REF!</v>
      </c>
    </row>
    <row r="23" spans="1:96" ht="15" thickBot="1">
      <c r="A23" s="37">
        <v>12</v>
      </c>
      <c r="B23" s="28"/>
      <c r="C23" s="38"/>
      <c r="D23" s="106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 t="str">
        <f t="shared" si="0"/>
        <v/>
      </c>
      <c r="R23" s="110"/>
      <c r="S23" s="111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3"/>
      <c r="AS23" s="109" t="str">
        <f t="shared" si="8"/>
        <v/>
      </c>
      <c r="AT23" s="111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12"/>
      <c r="BH23" s="112"/>
      <c r="BI23" s="112"/>
      <c r="BJ23" s="112"/>
      <c r="BK23" s="112"/>
      <c r="BL23" s="112"/>
      <c r="BM23" s="113"/>
      <c r="BN23" s="114" t="str">
        <f t="shared" si="1"/>
        <v/>
      </c>
      <c r="BO23" s="109" t="str">
        <f t="shared" si="9"/>
        <v/>
      </c>
      <c r="BP23" s="109" t="str">
        <f t="shared" si="10"/>
        <v/>
      </c>
      <c r="BQ23" s="115" t="str">
        <f t="shared" si="2"/>
        <v/>
      </c>
      <c r="BR23" s="115" t="str">
        <f t="shared" si="11"/>
        <v/>
      </c>
      <c r="BS23" s="115" t="str">
        <f t="shared" si="3"/>
        <v/>
      </c>
      <c r="BT23" s="116" t="str">
        <f t="shared" si="12"/>
        <v/>
      </c>
      <c r="BU23" s="115" t="str">
        <f t="shared" si="4"/>
        <v/>
      </c>
      <c r="BV23" s="115" t="str">
        <f t="shared" si="13"/>
        <v/>
      </c>
      <c r="BW23" s="115" t="str">
        <f t="shared" si="5"/>
        <v/>
      </c>
      <c r="BX23" s="115" t="str">
        <f t="shared" si="6"/>
        <v/>
      </c>
      <c r="BY23" s="115" t="str">
        <f t="shared" si="7"/>
        <v/>
      </c>
      <c r="CF23" s="31"/>
      <c r="CG23" s="251" t="s">
        <v>46</v>
      </c>
      <c r="CH23" s="252"/>
      <c r="CI23" s="252"/>
      <c r="CJ23" s="252"/>
      <c r="CK23" s="252"/>
      <c r="CL23" s="253"/>
      <c r="CN23" s="1">
        <v>12</v>
      </c>
      <c r="CO23" s="1" t="e">
        <f>IF(CO$11=#REF!,#REF!,"")</f>
        <v>#REF!</v>
      </c>
      <c r="CP23" s="1" t="e">
        <f>IF(CP$11=#REF!,#REF!,"")</f>
        <v>#REF!</v>
      </c>
      <c r="CQ23" s="1" t="e">
        <f>IF(CQ$11=#REF!,#REF!,"")</f>
        <v>#REF!</v>
      </c>
      <c r="CR23" s="1" t="e">
        <f>IF(CR$11=#REF!,#REF!,"")</f>
        <v>#REF!</v>
      </c>
    </row>
    <row r="24" spans="1:96" ht="15" thickBot="1">
      <c r="A24" s="37">
        <v>13</v>
      </c>
      <c r="B24" s="28"/>
      <c r="C24" s="38"/>
      <c r="D24" s="106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 t="str">
        <f t="shared" si="0"/>
        <v/>
      </c>
      <c r="R24" s="110"/>
      <c r="S24" s="111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3"/>
      <c r="AS24" s="109" t="str">
        <f t="shared" si="8"/>
        <v/>
      </c>
      <c r="AT24" s="111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12"/>
      <c r="BH24" s="112"/>
      <c r="BI24" s="112"/>
      <c r="BJ24" s="112"/>
      <c r="BK24" s="112"/>
      <c r="BL24" s="112"/>
      <c r="BM24" s="113"/>
      <c r="BN24" s="114" t="str">
        <f t="shared" si="1"/>
        <v/>
      </c>
      <c r="BO24" s="109" t="str">
        <f t="shared" si="9"/>
        <v/>
      </c>
      <c r="BP24" s="109" t="str">
        <f t="shared" si="10"/>
        <v/>
      </c>
      <c r="BQ24" s="115" t="str">
        <f t="shared" si="2"/>
        <v/>
      </c>
      <c r="BR24" s="115" t="str">
        <f t="shared" si="11"/>
        <v/>
      </c>
      <c r="BS24" s="115" t="str">
        <f t="shared" si="3"/>
        <v/>
      </c>
      <c r="BT24" s="116" t="str">
        <f t="shared" si="12"/>
        <v/>
      </c>
      <c r="BU24" s="115" t="str">
        <f t="shared" si="4"/>
        <v/>
      </c>
      <c r="BV24" s="115" t="str">
        <f t="shared" si="13"/>
        <v/>
      </c>
      <c r="BW24" s="115" t="str">
        <f t="shared" si="5"/>
        <v/>
      </c>
      <c r="BX24" s="115" t="str">
        <f t="shared" si="6"/>
        <v/>
      </c>
      <c r="BY24" s="115" t="str">
        <f t="shared" si="7"/>
        <v/>
      </c>
      <c r="CF24" s="31"/>
      <c r="CG24" s="31"/>
      <c r="CN24" s="1">
        <v>13</v>
      </c>
      <c r="CO24" s="1" t="e">
        <f>IF(CO$11=#REF!,#REF!,"")</f>
        <v>#REF!</v>
      </c>
      <c r="CP24" s="1" t="e">
        <f>IF(CP$11=#REF!,#REF!,"")</f>
        <v>#REF!</v>
      </c>
      <c r="CQ24" s="1" t="e">
        <f>IF(CQ$11=#REF!,#REF!,"")</f>
        <v>#REF!</v>
      </c>
      <c r="CR24" s="1" t="e">
        <f>IF(CR$11=#REF!,#REF!,"")</f>
        <v>#REF!</v>
      </c>
    </row>
    <row r="25" spans="1:96" ht="14.25">
      <c r="A25" s="37">
        <v>14</v>
      </c>
      <c r="B25" s="28"/>
      <c r="C25" s="38"/>
      <c r="D25" s="106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 t="str">
        <f t="shared" si="0"/>
        <v/>
      </c>
      <c r="R25" s="110"/>
      <c r="S25" s="111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3"/>
      <c r="AS25" s="109" t="str">
        <f t="shared" si="8"/>
        <v/>
      </c>
      <c r="AT25" s="111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12"/>
      <c r="BH25" s="112"/>
      <c r="BI25" s="112"/>
      <c r="BJ25" s="112"/>
      <c r="BK25" s="112"/>
      <c r="BL25" s="112"/>
      <c r="BM25" s="113"/>
      <c r="BN25" s="114" t="str">
        <f t="shared" si="1"/>
        <v/>
      </c>
      <c r="BO25" s="109" t="str">
        <f t="shared" si="9"/>
        <v/>
      </c>
      <c r="BP25" s="109" t="str">
        <f t="shared" si="10"/>
        <v/>
      </c>
      <c r="BQ25" s="115" t="str">
        <f t="shared" si="2"/>
        <v/>
      </c>
      <c r="BR25" s="115" t="str">
        <f t="shared" si="11"/>
        <v/>
      </c>
      <c r="BS25" s="115" t="str">
        <f t="shared" si="3"/>
        <v/>
      </c>
      <c r="BT25" s="116" t="str">
        <f t="shared" si="12"/>
        <v/>
      </c>
      <c r="BU25" s="115" t="str">
        <f t="shared" si="4"/>
        <v/>
      </c>
      <c r="BV25" s="115" t="str">
        <f t="shared" si="13"/>
        <v/>
      </c>
      <c r="BW25" s="115" t="str">
        <f t="shared" si="5"/>
        <v/>
      </c>
      <c r="BX25" s="115" t="str">
        <f t="shared" si="6"/>
        <v/>
      </c>
      <c r="BY25" s="115" t="str">
        <f t="shared" si="7"/>
        <v/>
      </c>
      <c r="CF25" s="31"/>
      <c r="CG25" s="200" t="s">
        <v>8</v>
      </c>
      <c r="CH25" s="200" t="s">
        <v>2</v>
      </c>
      <c r="CI25" s="200" t="s">
        <v>3</v>
      </c>
      <c r="CJ25" s="206" t="s">
        <v>63</v>
      </c>
      <c r="CK25" s="207"/>
      <c r="CL25" s="208"/>
      <c r="CN25" s="1">
        <v>14</v>
      </c>
      <c r="CO25" s="1" t="e">
        <f>IF(CO$11=#REF!,#REF!,"")</f>
        <v>#REF!</v>
      </c>
      <c r="CP25" s="1" t="e">
        <f>IF(CP$11=#REF!,#REF!,"")</f>
        <v>#REF!</v>
      </c>
      <c r="CQ25" s="1" t="e">
        <f>IF(CQ$11=#REF!,#REF!,"")</f>
        <v>#REF!</v>
      </c>
      <c r="CR25" s="1" t="e">
        <f>IF(CR$11=#REF!,#REF!,"")</f>
        <v>#REF!</v>
      </c>
    </row>
    <row r="26" spans="1:96" ht="14.25">
      <c r="A26" s="37">
        <v>15</v>
      </c>
      <c r="B26" s="28"/>
      <c r="C26" s="38"/>
      <c r="D26" s="106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 t="str">
        <f t="shared" si="0"/>
        <v/>
      </c>
      <c r="R26" s="110"/>
      <c r="S26" s="111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109" t="str">
        <f t="shared" si="8"/>
        <v/>
      </c>
      <c r="AT26" s="111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12"/>
      <c r="BH26" s="112"/>
      <c r="BI26" s="112"/>
      <c r="BJ26" s="112"/>
      <c r="BK26" s="112"/>
      <c r="BL26" s="112"/>
      <c r="BM26" s="113"/>
      <c r="BN26" s="114" t="str">
        <f t="shared" si="1"/>
        <v/>
      </c>
      <c r="BO26" s="109" t="str">
        <f t="shared" si="9"/>
        <v/>
      </c>
      <c r="BP26" s="109" t="str">
        <f t="shared" si="10"/>
        <v/>
      </c>
      <c r="BQ26" s="115" t="str">
        <f t="shared" si="2"/>
        <v/>
      </c>
      <c r="BR26" s="115" t="str">
        <f t="shared" si="11"/>
        <v/>
      </c>
      <c r="BS26" s="115" t="str">
        <f t="shared" si="3"/>
        <v/>
      </c>
      <c r="BT26" s="116" t="str">
        <f t="shared" si="12"/>
        <v/>
      </c>
      <c r="BU26" s="115" t="str">
        <f t="shared" si="4"/>
        <v/>
      </c>
      <c r="BV26" s="115" t="str">
        <f t="shared" si="13"/>
        <v/>
      </c>
      <c r="BW26" s="115" t="str">
        <f t="shared" si="5"/>
        <v/>
      </c>
      <c r="BX26" s="115" t="str">
        <f t="shared" si="6"/>
        <v/>
      </c>
      <c r="BY26" s="115" t="str">
        <f t="shared" si="7"/>
        <v/>
      </c>
      <c r="CG26" s="201"/>
      <c r="CH26" s="201"/>
      <c r="CI26" s="201"/>
      <c r="CJ26" s="209"/>
      <c r="CK26" s="210"/>
      <c r="CL26" s="211"/>
      <c r="CN26" s="1">
        <v>15</v>
      </c>
      <c r="CO26" s="1" t="e">
        <f>IF(CO$11=#REF!,#REF!,"")</f>
        <v>#REF!</v>
      </c>
      <c r="CP26" s="1" t="e">
        <f>IF(CP$11=#REF!,#REF!,"")</f>
        <v>#REF!</v>
      </c>
      <c r="CQ26" s="1" t="e">
        <f>IF(CQ$11=#REF!,#REF!,"")</f>
        <v>#REF!</v>
      </c>
      <c r="CR26" s="1" t="e">
        <f>IF(CR$11=#REF!,#REF!,"")</f>
        <v>#REF!</v>
      </c>
    </row>
    <row r="27" spans="1:96" ht="15" thickBot="1">
      <c r="A27" s="37">
        <v>16</v>
      </c>
      <c r="B27" s="28"/>
      <c r="C27" s="38"/>
      <c r="D27" s="106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 t="str">
        <f t="shared" si="0"/>
        <v/>
      </c>
      <c r="R27" s="110"/>
      <c r="S27" s="111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3"/>
      <c r="AS27" s="109" t="str">
        <f t="shared" ref="AS27:AS46" si="16">IF(AS67&gt;0,"!",IF(S27="","",SUM(S27:AR27)))</f>
        <v/>
      </c>
      <c r="AT27" s="111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12"/>
      <c r="BH27" s="112"/>
      <c r="BI27" s="112"/>
      <c r="BJ27" s="112"/>
      <c r="BK27" s="112"/>
      <c r="BL27" s="112"/>
      <c r="BM27" s="113"/>
      <c r="BN27" s="114" t="str">
        <f t="shared" si="1"/>
        <v/>
      </c>
      <c r="BO27" s="109" t="str">
        <f t="shared" si="9"/>
        <v/>
      </c>
      <c r="BP27" s="109" t="str">
        <f t="shared" si="10"/>
        <v/>
      </c>
      <c r="BQ27" s="115" t="str">
        <f t="shared" si="2"/>
        <v/>
      </c>
      <c r="BR27" s="115" t="str">
        <f t="shared" si="11"/>
        <v/>
      </c>
      <c r="BS27" s="115" t="str">
        <f t="shared" si="3"/>
        <v/>
      </c>
      <c r="BT27" s="116" t="str">
        <f t="shared" si="12"/>
        <v/>
      </c>
      <c r="BU27" s="115" t="str">
        <f t="shared" si="4"/>
        <v/>
      </c>
      <c r="BV27" s="115" t="str">
        <f t="shared" si="13"/>
        <v/>
      </c>
      <c r="BW27" s="115" t="str">
        <f t="shared" si="5"/>
        <v/>
      </c>
      <c r="BX27" s="115" t="str">
        <f t="shared" si="6"/>
        <v/>
      </c>
      <c r="BY27" s="115" t="str">
        <f t="shared" si="7"/>
        <v/>
      </c>
      <c r="CG27" s="202"/>
      <c r="CH27" s="202"/>
      <c r="CI27" s="202"/>
      <c r="CJ27" s="212"/>
      <c r="CK27" s="213"/>
      <c r="CL27" s="214"/>
    </row>
    <row r="28" spans="1:96" ht="14.25">
      <c r="A28" s="37">
        <v>17</v>
      </c>
      <c r="B28" s="28"/>
      <c r="C28" s="38"/>
      <c r="D28" s="106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9" t="str">
        <f t="shared" si="0"/>
        <v/>
      </c>
      <c r="R28" s="110"/>
      <c r="S28" s="111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3"/>
      <c r="AS28" s="109" t="str">
        <f t="shared" si="16"/>
        <v/>
      </c>
      <c r="AT28" s="111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12"/>
      <c r="BH28" s="112"/>
      <c r="BI28" s="112"/>
      <c r="BJ28" s="112"/>
      <c r="BK28" s="112"/>
      <c r="BL28" s="112"/>
      <c r="BM28" s="113"/>
      <c r="BN28" s="114" t="str">
        <f t="shared" si="1"/>
        <v/>
      </c>
      <c r="BO28" s="109" t="str">
        <f t="shared" si="9"/>
        <v/>
      </c>
      <c r="BP28" s="109" t="str">
        <f t="shared" si="10"/>
        <v/>
      </c>
      <c r="BQ28" s="115" t="str">
        <f t="shared" si="2"/>
        <v/>
      </c>
      <c r="BR28" s="115" t="str">
        <f t="shared" si="11"/>
        <v/>
      </c>
      <c r="BS28" s="115" t="str">
        <f t="shared" si="3"/>
        <v/>
      </c>
      <c r="BT28" s="116" t="str">
        <f t="shared" si="12"/>
        <v/>
      </c>
      <c r="BU28" s="115" t="str">
        <f t="shared" si="4"/>
        <v/>
      </c>
      <c r="BV28" s="115" t="str">
        <f t="shared" si="13"/>
        <v/>
      </c>
      <c r="BW28" s="115" t="str">
        <f t="shared" si="5"/>
        <v/>
      </c>
      <c r="BX28" s="115" t="str">
        <f t="shared" si="6"/>
        <v/>
      </c>
      <c r="BY28" s="115" t="str">
        <f t="shared" si="7"/>
        <v/>
      </c>
      <c r="CG28" s="7">
        <v>6</v>
      </c>
      <c r="CH28" s="7">
        <f t="shared" ref="CH28:CH33" si="17">COUNTIF(zensur2,CG28)</f>
        <v>0</v>
      </c>
      <c r="CI28" s="8">
        <f t="shared" ref="CI28:CI33" si="18">IF(CH28=0,0,CH28/SUM($CH$28:$CH$33))</f>
        <v>0</v>
      </c>
      <c r="CJ28" s="215">
        <f>CI28+CI29</f>
        <v>0</v>
      </c>
      <c r="CK28" s="216"/>
      <c r="CL28" s="217"/>
    </row>
    <row r="29" spans="1:96" ht="15" thickBot="1">
      <c r="A29" s="37">
        <v>18</v>
      </c>
      <c r="B29" s="28"/>
      <c r="C29" s="38"/>
      <c r="D29" s="106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 t="str">
        <f t="shared" si="0"/>
        <v/>
      </c>
      <c r="R29" s="110"/>
      <c r="S29" s="111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3"/>
      <c r="AS29" s="109" t="str">
        <f t="shared" si="16"/>
        <v/>
      </c>
      <c r="AT29" s="111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12"/>
      <c r="BH29" s="112"/>
      <c r="BI29" s="112"/>
      <c r="BJ29" s="112"/>
      <c r="BK29" s="112"/>
      <c r="BL29" s="112"/>
      <c r="BM29" s="113"/>
      <c r="BN29" s="114" t="str">
        <f t="shared" si="1"/>
        <v/>
      </c>
      <c r="BO29" s="109" t="str">
        <f t="shared" si="9"/>
        <v/>
      </c>
      <c r="BP29" s="109" t="str">
        <f t="shared" si="10"/>
        <v/>
      </c>
      <c r="BQ29" s="115" t="str">
        <f t="shared" si="2"/>
        <v/>
      </c>
      <c r="BR29" s="115" t="str">
        <f t="shared" si="11"/>
        <v/>
      </c>
      <c r="BS29" s="115" t="str">
        <f t="shared" si="3"/>
        <v/>
      </c>
      <c r="BT29" s="116" t="str">
        <f t="shared" si="12"/>
        <v/>
      </c>
      <c r="BU29" s="115" t="str">
        <f t="shared" si="4"/>
        <v/>
      </c>
      <c r="BV29" s="115" t="str">
        <f t="shared" si="13"/>
        <v/>
      </c>
      <c r="BW29" s="115" t="str">
        <f t="shared" si="5"/>
        <v/>
      </c>
      <c r="BX29" s="115" t="str">
        <f t="shared" si="6"/>
        <v/>
      </c>
      <c r="BY29" s="115" t="str">
        <f t="shared" si="7"/>
        <v/>
      </c>
      <c r="CG29" s="12">
        <v>5</v>
      </c>
      <c r="CH29" s="12">
        <f t="shared" si="17"/>
        <v>0</v>
      </c>
      <c r="CI29" s="22">
        <f t="shared" si="18"/>
        <v>0</v>
      </c>
      <c r="CJ29" s="218"/>
      <c r="CK29" s="219"/>
      <c r="CL29" s="220"/>
    </row>
    <row r="30" spans="1:96" ht="14.25">
      <c r="A30" s="37">
        <v>19</v>
      </c>
      <c r="B30" s="28"/>
      <c r="C30" s="38"/>
      <c r="D30" s="106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 t="str">
        <f t="shared" si="0"/>
        <v/>
      </c>
      <c r="R30" s="110"/>
      <c r="S30" s="111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3"/>
      <c r="AS30" s="109" t="str">
        <f t="shared" si="16"/>
        <v/>
      </c>
      <c r="AT30" s="111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12"/>
      <c r="BH30" s="112"/>
      <c r="BI30" s="112"/>
      <c r="BJ30" s="112"/>
      <c r="BK30" s="112"/>
      <c r="BL30" s="112"/>
      <c r="BM30" s="113"/>
      <c r="BN30" s="114" t="str">
        <f t="shared" si="1"/>
        <v/>
      </c>
      <c r="BO30" s="109" t="str">
        <f t="shared" si="9"/>
        <v/>
      </c>
      <c r="BP30" s="109" t="str">
        <f t="shared" si="10"/>
        <v/>
      </c>
      <c r="BQ30" s="115" t="str">
        <f t="shared" si="2"/>
        <v/>
      </c>
      <c r="BR30" s="115" t="str">
        <f t="shared" si="11"/>
        <v/>
      </c>
      <c r="BS30" s="115" t="str">
        <f t="shared" si="3"/>
        <v/>
      </c>
      <c r="BT30" s="116" t="str">
        <f t="shared" si="12"/>
        <v/>
      </c>
      <c r="BU30" s="115" t="str">
        <f t="shared" si="4"/>
        <v/>
      </c>
      <c r="BV30" s="115" t="str">
        <f t="shared" si="13"/>
        <v/>
      </c>
      <c r="BW30" s="115" t="str">
        <f t="shared" si="5"/>
        <v/>
      </c>
      <c r="BX30" s="115" t="str">
        <f t="shared" si="6"/>
        <v/>
      </c>
      <c r="BY30" s="115" t="str">
        <f t="shared" si="7"/>
        <v/>
      </c>
      <c r="CG30" s="12">
        <v>4</v>
      </c>
      <c r="CH30" s="12">
        <f t="shared" si="17"/>
        <v>0</v>
      </c>
      <c r="CI30" s="22">
        <f t="shared" si="18"/>
        <v>0</v>
      </c>
    </row>
    <row r="31" spans="1:96" ht="14.25">
      <c r="A31" s="37">
        <v>20</v>
      </c>
      <c r="B31" s="28"/>
      <c r="C31" s="38"/>
      <c r="D31" s="106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 t="str">
        <f t="shared" si="0"/>
        <v/>
      </c>
      <c r="R31" s="110"/>
      <c r="S31" s="111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3"/>
      <c r="AS31" s="109" t="str">
        <f t="shared" si="16"/>
        <v/>
      </c>
      <c r="AT31" s="111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12"/>
      <c r="BH31" s="112"/>
      <c r="BI31" s="112"/>
      <c r="BJ31" s="112"/>
      <c r="BK31" s="112"/>
      <c r="BL31" s="112"/>
      <c r="BM31" s="113"/>
      <c r="BN31" s="114" t="str">
        <f t="shared" si="1"/>
        <v/>
      </c>
      <c r="BO31" s="109" t="str">
        <f t="shared" si="9"/>
        <v/>
      </c>
      <c r="BP31" s="109" t="str">
        <f t="shared" si="10"/>
        <v/>
      </c>
      <c r="BQ31" s="115" t="str">
        <f t="shared" si="2"/>
        <v/>
      </c>
      <c r="BR31" s="115" t="str">
        <f t="shared" si="11"/>
        <v/>
      </c>
      <c r="BS31" s="115" t="str">
        <f t="shared" si="3"/>
        <v/>
      </c>
      <c r="BT31" s="116" t="str">
        <f t="shared" si="12"/>
        <v/>
      </c>
      <c r="BU31" s="115" t="str">
        <f t="shared" si="4"/>
        <v/>
      </c>
      <c r="BV31" s="115" t="str">
        <f t="shared" si="13"/>
        <v/>
      </c>
      <c r="BW31" s="115" t="str">
        <f t="shared" si="5"/>
        <v/>
      </c>
      <c r="BX31" s="115" t="str">
        <f t="shared" si="6"/>
        <v/>
      </c>
      <c r="BY31" s="115" t="str">
        <f t="shared" si="7"/>
        <v/>
      </c>
      <c r="CG31" s="12">
        <v>3</v>
      </c>
      <c r="CH31" s="12">
        <f t="shared" si="17"/>
        <v>0</v>
      </c>
      <c r="CI31" s="22">
        <f t="shared" si="18"/>
        <v>0</v>
      </c>
    </row>
    <row r="32" spans="1:96" ht="14.25">
      <c r="A32" s="37">
        <v>21</v>
      </c>
      <c r="B32" s="28"/>
      <c r="C32" s="38"/>
      <c r="D32" s="106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9" t="str">
        <f t="shared" si="0"/>
        <v/>
      </c>
      <c r="R32" s="110"/>
      <c r="S32" s="111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3"/>
      <c r="AS32" s="109" t="str">
        <f t="shared" si="16"/>
        <v/>
      </c>
      <c r="AT32" s="111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12"/>
      <c r="BH32" s="112"/>
      <c r="BI32" s="112"/>
      <c r="BJ32" s="112"/>
      <c r="BK32" s="112"/>
      <c r="BL32" s="112"/>
      <c r="BM32" s="113"/>
      <c r="BN32" s="114" t="str">
        <f t="shared" si="1"/>
        <v/>
      </c>
      <c r="BO32" s="109" t="str">
        <f t="shared" si="9"/>
        <v/>
      </c>
      <c r="BP32" s="109" t="str">
        <f t="shared" si="10"/>
        <v/>
      </c>
      <c r="BQ32" s="115" t="str">
        <f t="shared" si="2"/>
        <v/>
      </c>
      <c r="BR32" s="115" t="str">
        <f t="shared" si="11"/>
        <v/>
      </c>
      <c r="BS32" s="115" t="str">
        <f t="shared" si="3"/>
        <v/>
      </c>
      <c r="BT32" s="116" t="str">
        <f t="shared" si="12"/>
        <v/>
      </c>
      <c r="BU32" s="115" t="str">
        <f t="shared" si="4"/>
        <v/>
      </c>
      <c r="BV32" s="115" t="str">
        <f t="shared" si="13"/>
        <v/>
      </c>
      <c r="BW32" s="115" t="str">
        <f t="shared" si="5"/>
        <v/>
      </c>
      <c r="BX32" s="115" t="str">
        <f t="shared" si="6"/>
        <v/>
      </c>
      <c r="BY32" s="115" t="str">
        <f t="shared" si="7"/>
        <v/>
      </c>
      <c r="CG32" s="12">
        <v>2</v>
      </c>
      <c r="CH32" s="12">
        <f t="shared" si="17"/>
        <v>0</v>
      </c>
      <c r="CI32" s="22">
        <f t="shared" si="18"/>
        <v>0</v>
      </c>
    </row>
    <row r="33" spans="1:96" ht="15" thickBot="1">
      <c r="A33" s="37">
        <v>22</v>
      </c>
      <c r="B33" s="28"/>
      <c r="C33" s="38"/>
      <c r="D33" s="106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 t="str">
        <f t="shared" si="0"/>
        <v/>
      </c>
      <c r="R33" s="110"/>
      <c r="S33" s="111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3"/>
      <c r="AS33" s="109" t="str">
        <f t="shared" si="16"/>
        <v/>
      </c>
      <c r="AT33" s="111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12"/>
      <c r="BH33" s="112"/>
      <c r="BI33" s="112"/>
      <c r="BJ33" s="112"/>
      <c r="BK33" s="112"/>
      <c r="BL33" s="112"/>
      <c r="BM33" s="113"/>
      <c r="BN33" s="114" t="str">
        <f t="shared" si="1"/>
        <v/>
      </c>
      <c r="BO33" s="109" t="str">
        <f t="shared" si="9"/>
        <v/>
      </c>
      <c r="BP33" s="109" t="str">
        <f t="shared" si="10"/>
        <v/>
      </c>
      <c r="BQ33" s="115" t="str">
        <f t="shared" si="2"/>
        <v/>
      </c>
      <c r="BR33" s="115" t="str">
        <f t="shared" si="11"/>
        <v/>
      </c>
      <c r="BS33" s="115" t="str">
        <f t="shared" si="3"/>
        <v/>
      </c>
      <c r="BT33" s="116" t="str">
        <f t="shared" si="12"/>
        <v/>
      </c>
      <c r="BU33" s="115" t="str">
        <f t="shared" si="4"/>
        <v/>
      </c>
      <c r="BV33" s="115" t="str">
        <f t="shared" si="13"/>
        <v/>
      </c>
      <c r="BW33" s="115" t="str">
        <f t="shared" si="5"/>
        <v/>
      </c>
      <c r="BX33" s="115" t="str">
        <f t="shared" si="6"/>
        <v/>
      </c>
      <c r="BY33" s="115" t="str">
        <f t="shared" si="7"/>
        <v/>
      </c>
      <c r="CG33" s="17">
        <v>1</v>
      </c>
      <c r="CH33" s="17">
        <f t="shared" si="17"/>
        <v>0</v>
      </c>
      <c r="CI33" s="23">
        <f t="shared" si="18"/>
        <v>0</v>
      </c>
    </row>
    <row r="34" spans="1:96" ht="15" thickBot="1">
      <c r="A34" s="37">
        <v>23</v>
      </c>
      <c r="B34" s="28"/>
      <c r="C34" s="38"/>
      <c r="D34" s="106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 t="str">
        <f t="shared" si="0"/>
        <v/>
      </c>
      <c r="R34" s="110"/>
      <c r="S34" s="111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3"/>
      <c r="AS34" s="109" t="str">
        <f t="shared" si="16"/>
        <v/>
      </c>
      <c r="AT34" s="111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12"/>
      <c r="BH34" s="112"/>
      <c r="BI34" s="112"/>
      <c r="BJ34" s="112"/>
      <c r="BK34" s="112"/>
      <c r="BL34" s="112"/>
      <c r="BM34" s="113"/>
      <c r="BN34" s="114" t="str">
        <f t="shared" si="1"/>
        <v/>
      </c>
      <c r="BO34" s="109" t="str">
        <f t="shared" si="9"/>
        <v/>
      </c>
      <c r="BP34" s="109" t="str">
        <f t="shared" si="10"/>
        <v/>
      </c>
      <c r="BQ34" s="115" t="str">
        <f t="shared" si="2"/>
        <v/>
      </c>
      <c r="BR34" s="115" t="str">
        <f t="shared" si="11"/>
        <v/>
      </c>
      <c r="BS34" s="115" t="str">
        <f t="shared" si="3"/>
        <v/>
      </c>
      <c r="BT34" s="116" t="str">
        <f t="shared" si="12"/>
        <v/>
      </c>
      <c r="BU34" s="115" t="str">
        <f t="shared" si="4"/>
        <v/>
      </c>
      <c r="BV34" s="115" t="str">
        <f t="shared" si="13"/>
        <v/>
      </c>
      <c r="BW34" s="115" t="str">
        <f t="shared" si="5"/>
        <v/>
      </c>
      <c r="BX34" s="115" t="str">
        <f t="shared" si="6"/>
        <v/>
      </c>
      <c r="BY34" s="115" t="str">
        <f t="shared" si="7"/>
        <v/>
      </c>
      <c r="CG34" t="s">
        <v>31</v>
      </c>
      <c r="CH34" s="33">
        <f>SUM(CH28:CH33)</f>
        <v>0</v>
      </c>
      <c r="CI34" s="45"/>
    </row>
    <row r="35" spans="1:96" ht="15" thickBot="1">
      <c r="A35" s="37">
        <v>24</v>
      </c>
      <c r="B35" s="28"/>
      <c r="C35" s="38"/>
      <c r="D35" s="106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 t="str">
        <f t="shared" si="0"/>
        <v/>
      </c>
      <c r="R35" s="110"/>
      <c r="S35" s="111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  <c r="AS35" s="109" t="str">
        <f t="shared" si="16"/>
        <v/>
      </c>
      <c r="AT35" s="111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12"/>
      <c r="BH35" s="112"/>
      <c r="BI35" s="112"/>
      <c r="BJ35" s="112"/>
      <c r="BK35" s="112"/>
      <c r="BL35" s="112"/>
      <c r="BM35" s="113"/>
      <c r="BN35" s="114" t="str">
        <f t="shared" si="1"/>
        <v/>
      </c>
      <c r="BO35" s="109" t="str">
        <f t="shared" si="9"/>
        <v/>
      </c>
      <c r="BP35" s="109" t="str">
        <f t="shared" si="10"/>
        <v/>
      </c>
      <c r="BQ35" s="115" t="str">
        <f t="shared" si="2"/>
        <v/>
      </c>
      <c r="BR35" s="115" t="str">
        <f t="shared" si="11"/>
        <v/>
      </c>
      <c r="BS35" s="115" t="str">
        <f t="shared" si="3"/>
        <v/>
      </c>
      <c r="BT35" s="116" t="str">
        <f t="shared" si="12"/>
        <v/>
      </c>
      <c r="BU35" s="115" t="str">
        <f t="shared" si="4"/>
        <v/>
      </c>
      <c r="BV35" s="115" t="str">
        <f t="shared" si="13"/>
        <v/>
      </c>
      <c r="BW35" s="115" t="str">
        <f t="shared" si="5"/>
        <v/>
      </c>
      <c r="BX35" s="115" t="str">
        <f t="shared" si="6"/>
        <v/>
      </c>
      <c r="BY35" s="115" t="str">
        <f t="shared" si="7"/>
        <v/>
      </c>
      <c r="CH35" s="18"/>
      <c r="CI35" s="19"/>
    </row>
    <row r="36" spans="1:96" ht="15" thickBot="1">
      <c r="A36" s="37">
        <v>25</v>
      </c>
      <c r="B36" s="28"/>
      <c r="C36" s="38"/>
      <c r="D36" s="106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 t="str">
        <f t="shared" si="0"/>
        <v/>
      </c>
      <c r="R36" s="110"/>
      <c r="S36" s="111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  <c r="AS36" s="109" t="str">
        <f t="shared" si="16"/>
        <v/>
      </c>
      <c r="AT36" s="111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12"/>
      <c r="BH36" s="112"/>
      <c r="BI36" s="112"/>
      <c r="BJ36" s="112"/>
      <c r="BK36" s="112"/>
      <c r="BL36" s="112"/>
      <c r="BM36" s="113"/>
      <c r="BN36" s="114" t="str">
        <f t="shared" si="1"/>
        <v/>
      </c>
      <c r="BO36" s="109" t="str">
        <f t="shared" si="9"/>
        <v/>
      </c>
      <c r="BP36" s="109" t="str">
        <f t="shared" si="10"/>
        <v/>
      </c>
      <c r="BQ36" s="115" t="str">
        <f t="shared" si="2"/>
        <v/>
      </c>
      <c r="BR36" s="115" t="str">
        <f t="shared" si="11"/>
        <v/>
      </c>
      <c r="BS36" s="115" t="str">
        <f t="shared" si="3"/>
        <v/>
      </c>
      <c r="BT36" s="116" t="str">
        <f t="shared" si="12"/>
        <v/>
      </c>
      <c r="BU36" s="115" t="str">
        <f t="shared" si="4"/>
        <v/>
      </c>
      <c r="BV36" s="115" t="str">
        <f t="shared" si="13"/>
        <v/>
      </c>
      <c r="BW36" s="115" t="str">
        <f t="shared" si="5"/>
        <v/>
      </c>
      <c r="BX36" s="115" t="str">
        <f t="shared" si="6"/>
        <v/>
      </c>
      <c r="BY36" s="115" t="str">
        <f t="shared" si="7"/>
        <v/>
      </c>
      <c r="CG36" s="197" t="s">
        <v>30</v>
      </c>
      <c r="CH36" s="198"/>
      <c r="CI36" s="198"/>
      <c r="CJ36" s="198"/>
      <c r="CK36" s="198"/>
      <c r="CL36" s="199"/>
    </row>
    <row r="37" spans="1:96" ht="15" thickBot="1">
      <c r="A37" s="37">
        <v>26</v>
      </c>
      <c r="B37" s="28"/>
      <c r="C37" s="38"/>
      <c r="D37" s="106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 t="str">
        <f t="shared" si="0"/>
        <v/>
      </c>
      <c r="R37" s="110"/>
      <c r="S37" s="111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  <c r="AS37" s="109" t="str">
        <f t="shared" si="16"/>
        <v/>
      </c>
      <c r="AT37" s="111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12"/>
      <c r="BH37" s="112"/>
      <c r="BI37" s="112"/>
      <c r="BJ37" s="112"/>
      <c r="BK37" s="112"/>
      <c r="BL37" s="112"/>
      <c r="BM37" s="113"/>
      <c r="BN37" s="114" t="str">
        <f t="shared" si="1"/>
        <v/>
      </c>
      <c r="BO37" s="109" t="str">
        <f t="shared" si="9"/>
        <v/>
      </c>
      <c r="BP37" s="109" t="str">
        <f t="shared" si="10"/>
        <v/>
      </c>
      <c r="BQ37" s="115" t="str">
        <f t="shared" si="2"/>
        <v/>
      </c>
      <c r="BR37" s="115" t="str">
        <f t="shared" si="11"/>
        <v/>
      </c>
      <c r="BS37" s="115" t="str">
        <f t="shared" si="3"/>
        <v/>
      </c>
      <c r="BT37" s="116" t="str">
        <f t="shared" si="12"/>
        <v/>
      </c>
      <c r="BU37" s="115" t="str">
        <f t="shared" si="4"/>
        <v/>
      </c>
      <c r="BV37" s="115" t="str">
        <f t="shared" si="13"/>
        <v/>
      </c>
      <c r="BW37" s="115" t="str">
        <f t="shared" si="5"/>
        <v/>
      </c>
      <c r="BX37" s="115" t="str">
        <f t="shared" si="6"/>
        <v/>
      </c>
      <c r="BY37" s="115" t="str">
        <f t="shared" si="7"/>
        <v/>
      </c>
      <c r="CH37" s="18"/>
      <c r="CI37" s="19"/>
    </row>
    <row r="38" spans="1:96" ht="14.25">
      <c r="A38" s="37">
        <v>27</v>
      </c>
      <c r="B38" s="28"/>
      <c r="C38" s="38"/>
      <c r="D38" s="106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 t="str">
        <f t="shared" si="0"/>
        <v/>
      </c>
      <c r="R38" s="110"/>
      <c r="S38" s="111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3"/>
      <c r="AS38" s="109" t="str">
        <f t="shared" si="16"/>
        <v/>
      </c>
      <c r="AT38" s="111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12"/>
      <c r="BH38" s="112"/>
      <c r="BI38" s="112"/>
      <c r="BJ38" s="112"/>
      <c r="BK38" s="112"/>
      <c r="BL38" s="112"/>
      <c r="BM38" s="113"/>
      <c r="BN38" s="114" t="str">
        <f t="shared" si="1"/>
        <v/>
      </c>
      <c r="BO38" s="109" t="str">
        <f t="shared" si="9"/>
        <v/>
      </c>
      <c r="BP38" s="109" t="str">
        <f t="shared" si="10"/>
        <v/>
      </c>
      <c r="BQ38" s="115" t="str">
        <f t="shared" si="2"/>
        <v/>
      </c>
      <c r="BR38" s="115" t="str">
        <f t="shared" si="11"/>
        <v/>
      </c>
      <c r="BS38" s="115" t="str">
        <f t="shared" si="3"/>
        <v/>
      </c>
      <c r="BT38" s="116" t="str">
        <f t="shared" si="12"/>
        <v/>
      </c>
      <c r="BU38" s="115" t="str">
        <f t="shared" si="4"/>
        <v/>
      </c>
      <c r="BV38" s="115" t="str">
        <f t="shared" si="13"/>
        <v/>
      </c>
      <c r="BW38" s="115" t="str">
        <f t="shared" si="5"/>
        <v/>
      </c>
      <c r="BX38" s="115" t="str">
        <f t="shared" si="6"/>
        <v/>
      </c>
      <c r="BY38" s="115" t="str">
        <f t="shared" si="7"/>
        <v/>
      </c>
      <c r="CG38" s="200" t="s">
        <v>8</v>
      </c>
      <c r="CH38" s="200" t="s">
        <v>2</v>
      </c>
      <c r="CI38" s="200" t="s">
        <v>3</v>
      </c>
      <c r="CJ38" s="206" t="s">
        <v>63</v>
      </c>
      <c r="CK38" s="207"/>
      <c r="CL38" s="208"/>
    </row>
    <row r="39" spans="1:96" ht="14.25">
      <c r="A39" s="37">
        <v>28</v>
      </c>
      <c r="B39" s="28"/>
      <c r="C39" s="38"/>
      <c r="D39" s="106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 t="str">
        <f t="shared" si="0"/>
        <v/>
      </c>
      <c r="R39" s="110"/>
      <c r="S39" s="111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3"/>
      <c r="AS39" s="109" t="str">
        <f t="shared" si="16"/>
        <v/>
      </c>
      <c r="AT39" s="111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12"/>
      <c r="BH39" s="112"/>
      <c r="BI39" s="112"/>
      <c r="BJ39" s="112"/>
      <c r="BK39" s="112"/>
      <c r="BL39" s="112"/>
      <c r="BM39" s="113"/>
      <c r="BN39" s="114" t="str">
        <f t="shared" si="1"/>
        <v/>
      </c>
      <c r="BO39" s="109" t="str">
        <f t="shared" si="9"/>
        <v/>
      </c>
      <c r="BP39" s="109" t="str">
        <f t="shared" si="10"/>
        <v/>
      </c>
      <c r="BQ39" s="115" t="str">
        <f t="shared" si="2"/>
        <v/>
      </c>
      <c r="BR39" s="115" t="str">
        <f t="shared" si="11"/>
        <v/>
      </c>
      <c r="BS39" s="115" t="str">
        <f t="shared" si="3"/>
        <v/>
      </c>
      <c r="BT39" s="116" t="str">
        <f t="shared" si="12"/>
        <v/>
      </c>
      <c r="BU39" s="115" t="str">
        <f t="shared" si="4"/>
        <v/>
      </c>
      <c r="BV39" s="115" t="str">
        <f t="shared" si="13"/>
        <v/>
      </c>
      <c r="BW39" s="115" t="str">
        <f t="shared" si="5"/>
        <v/>
      </c>
      <c r="BX39" s="115" t="str">
        <f t="shared" si="6"/>
        <v/>
      </c>
      <c r="BY39" s="115" t="str">
        <f t="shared" si="7"/>
        <v/>
      </c>
      <c r="CG39" s="201"/>
      <c r="CH39" s="201"/>
      <c r="CI39" s="201"/>
      <c r="CJ39" s="209"/>
      <c r="CK39" s="210"/>
      <c r="CL39" s="211"/>
    </row>
    <row r="40" spans="1:96" ht="15" thickBot="1">
      <c r="A40" s="37">
        <v>29</v>
      </c>
      <c r="B40" s="28"/>
      <c r="C40" s="38"/>
      <c r="D40" s="106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 t="str">
        <f t="shared" si="0"/>
        <v/>
      </c>
      <c r="R40" s="110"/>
      <c r="S40" s="111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3"/>
      <c r="AS40" s="109" t="str">
        <f t="shared" si="16"/>
        <v/>
      </c>
      <c r="AT40" s="111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12"/>
      <c r="BH40" s="112"/>
      <c r="BI40" s="112"/>
      <c r="BJ40" s="112"/>
      <c r="BK40" s="112"/>
      <c r="BL40" s="112"/>
      <c r="BM40" s="113"/>
      <c r="BN40" s="114" t="str">
        <f t="shared" si="1"/>
        <v/>
      </c>
      <c r="BO40" s="109" t="str">
        <f t="shared" si="9"/>
        <v/>
      </c>
      <c r="BP40" s="109" t="str">
        <f t="shared" si="10"/>
        <v/>
      </c>
      <c r="BQ40" s="115" t="str">
        <f t="shared" si="2"/>
        <v/>
      </c>
      <c r="BR40" s="115" t="str">
        <f t="shared" si="11"/>
        <v/>
      </c>
      <c r="BS40" s="115" t="str">
        <f t="shared" si="3"/>
        <v/>
      </c>
      <c r="BT40" s="116" t="str">
        <f t="shared" si="12"/>
        <v/>
      </c>
      <c r="BU40" s="115" t="str">
        <f t="shared" si="4"/>
        <v/>
      </c>
      <c r="BV40" s="115" t="str">
        <f t="shared" si="13"/>
        <v/>
      </c>
      <c r="BW40" s="115" t="str">
        <f t="shared" si="5"/>
        <v/>
      </c>
      <c r="BX40" s="115" t="str">
        <f t="shared" si="6"/>
        <v/>
      </c>
      <c r="BY40" s="115" t="str">
        <f t="shared" si="7"/>
        <v/>
      </c>
      <c r="CG40" s="202"/>
      <c r="CH40" s="202"/>
      <c r="CI40" s="202"/>
      <c r="CJ40" s="212"/>
      <c r="CK40" s="213"/>
      <c r="CL40" s="214"/>
    </row>
    <row r="41" spans="1:96" ht="14.25">
      <c r="A41" s="37">
        <v>30</v>
      </c>
      <c r="B41" s="21"/>
      <c r="C41" s="40"/>
      <c r="D41" s="106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 t="str">
        <f t="shared" si="0"/>
        <v/>
      </c>
      <c r="R41" s="110"/>
      <c r="S41" s="111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3"/>
      <c r="AS41" s="109" t="str">
        <f t="shared" si="16"/>
        <v/>
      </c>
      <c r="AT41" s="111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12"/>
      <c r="BH41" s="112"/>
      <c r="BI41" s="112"/>
      <c r="BJ41" s="112"/>
      <c r="BK41" s="112"/>
      <c r="BL41" s="112"/>
      <c r="BM41" s="113"/>
      <c r="BN41" s="114" t="str">
        <f t="shared" si="1"/>
        <v/>
      </c>
      <c r="BO41" s="109" t="str">
        <f t="shared" si="9"/>
        <v/>
      </c>
      <c r="BP41" s="109" t="str">
        <f t="shared" si="10"/>
        <v/>
      </c>
      <c r="BQ41" s="115" t="str">
        <f t="shared" si="2"/>
        <v/>
      </c>
      <c r="BR41" s="115" t="str">
        <f t="shared" si="11"/>
        <v/>
      </c>
      <c r="BS41" s="115" t="str">
        <f t="shared" si="3"/>
        <v/>
      </c>
      <c r="BT41" s="116" t="str">
        <f t="shared" si="12"/>
        <v/>
      </c>
      <c r="BU41" s="115" t="str">
        <f t="shared" si="4"/>
        <v/>
      </c>
      <c r="BV41" s="115" t="str">
        <f t="shared" si="13"/>
        <v/>
      </c>
      <c r="BW41" s="115" t="str">
        <f t="shared" si="5"/>
        <v/>
      </c>
      <c r="BX41" s="115" t="str">
        <f t="shared" si="6"/>
        <v/>
      </c>
      <c r="BY41" s="115" t="str">
        <f t="shared" si="7"/>
        <v/>
      </c>
      <c r="CG41" s="7">
        <v>6</v>
      </c>
      <c r="CH41" s="7">
        <f t="shared" ref="CH41:CH46" si="19">COUNTIF(zensurg,CG41)</f>
        <v>0</v>
      </c>
      <c r="CI41" s="8">
        <f t="shared" ref="CI41:CI46" si="20">IF(CH41=0,0,CH41/SUM($CH$41:$CH$46))</f>
        <v>0</v>
      </c>
      <c r="CJ41" s="215">
        <f>CI41+CI42</f>
        <v>0</v>
      </c>
      <c r="CK41" s="216"/>
      <c r="CL41" s="217"/>
      <c r="CN41" s="1">
        <v>16</v>
      </c>
      <c r="CO41" s="1" t="e">
        <f>IF(CO$11=#REF!,#REF!,"")</f>
        <v>#REF!</v>
      </c>
      <c r="CP41" s="1" t="e">
        <f>IF(CP$11=#REF!,#REF!,"")</f>
        <v>#REF!</v>
      </c>
      <c r="CQ41" s="1" t="e">
        <f>IF(CQ$11=#REF!,#REF!,"")</f>
        <v>#REF!</v>
      </c>
      <c r="CR41" s="1" t="e">
        <f>IF(CR$11=#REF!,#REF!,"")</f>
        <v>#REF!</v>
      </c>
    </row>
    <row r="42" spans="1:96" ht="15" thickBot="1">
      <c r="A42" s="37">
        <v>31</v>
      </c>
      <c r="B42" s="21"/>
      <c r="C42" s="40"/>
      <c r="D42" s="106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 t="str">
        <f t="shared" si="0"/>
        <v/>
      </c>
      <c r="R42" s="110"/>
      <c r="S42" s="111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  <c r="AS42" s="109" t="str">
        <f t="shared" si="16"/>
        <v/>
      </c>
      <c r="AT42" s="111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12"/>
      <c r="BH42" s="112"/>
      <c r="BI42" s="112"/>
      <c r="BJ42" s="112"/>
      <c r="BK42" s="112"/>
      <c r="BL42" s="112"/>
      <c r="BM42" s="113"/>
      <c r="BN42" s="114" t="str">
        <f t="shared" si="1"/>
        <v/>
      </c>
      <c r="BO42" s="109" t="str">
        <f t="shared" si="9"/>
        <v/>
      </c>
      <c r="BP42" s="109" t="str">
        <f t="shared" si="10"/>
        <v/>
      </c>
      <c r="BQ42" s="115" t="str">
        <f t="shared" si="2"/>
        <v/>
      </c>
      <c r="BR42" s="115" t="str">
        <f t="shared" si="11"/>
        <v/>
      </c>
      <c r="BS42" s="115" t="str">
        <f t="shared" si="3"/>
        <v/>
      </c>
      <c r="BT42" s="116" t="str">
        <f t="shared" si="12"/>
        <v/>
      </c>
      <c r="BU42" s="115" t="str">
        <f t="shared" si="4"/>
        <v/>
      </c>
      <c r="BV42" s="115" t="str">
        <f t="shared" si="13"/>
        <v/>
      </c>
      <c r="BW42" s="115" t="str">
        <f t="shared" si="5"/>
        <v/>
      </c>
      <c r="BX42" s="115" t="str">
        <f t="shared" si="6"/>
        <v/>
      </c>
      <c r="BY42" s="115" t="str">
        <f t="shared" si="7"/>
        <v/>
      </c>
      <c r="CG42" s="12">
        <v>5</v>
      </c>
      <c r="CH42" s="12">
        <f t="shared" si="19"/>
        <v>0</v>
      </c>
      <c r="CI42" s="22">
        <f t="shared" si="20"/>
        <v>0</v>
      </c>
      <c r="CJ42" s="218"/>
      <c r="CK42" s="219"/>
      <c r="CL42" s="220"/>
    </row>
    <row r="43" spans="1:96" ht="14.25">
      <c r="A43" s="37">
        <v>32</v>
      </c>
      <c r="B43" s="21"/>
      <c r="C43" s="40"/>
      <c r="D43" s="106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9" t="str">
        <f t="shared" si="0"/>
        <v/>
      </c>
      <c r="R43" s="110"/>
      <c r="S43" s="111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3"/>
      <c r="AS43" s="109" t="str">
        <f t="shared" si="16"/>
        <v/>
      </c>
      <c r="AT43" s="111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12"/>
      <c r="BH43" s="112"/>
      <c r="BI43" s="112"/>
      <c r="BJ43" s="112"/>
      <c r="BK43" s="112"/>
      <c r="BL43" s="112"/>
      <c r="BM43" s="113"/>
      <c r="BN43" s="114" t="str">
        <f t="shared" si="1"/>
        <v/>
      </c>
      <c r="BO43" s="109" t="str">
        <f t="shared" si="9"/>
        <v/>
      </c>
      <c r="BP43" s="109" t="str">
        <f t="shared" si="10"/>
        <v/>
      </c>
      <c r="BQ43" s="115" t="str">
        <f t="shared" si="2"/>
        <v/>
      </c>
      <c r="BR43" s="115" t="str">
        <f t="shared" si="11"/>
        <v/>
      </c>
      <c r="BS43" s="115" t="str">
        <f t="shared" si="3"/>
        <v/>
      </c>
      <c r="BT43" s="116" t="str">
        <f t="shared" si="12"/>
        <v/>
      </c>
      <c r="BU43" s="115" t="str">
        <f t="shared" si="4"/>
        <v/>
      </c>
      <c r="BV43" s="115" t="str">
        <f t="shared" si="13"/>
        <v/>
      </c>
      <c r="BW43" s="115" t="str">
        <f t="shared" si="5"/>
        <v/>
      </c>
      <c r="BX43" s="115" t="str">
        <f t="shared" si="6"/>
        <v/>
      </c>
      <c r="BY43" s="115" t="str">
        <f t="shared" si="7"/>
        <v/>
      </c>
      <c r="CG43" s="12">
        <v>4</v>
      </c>
      <c r="CH43" s="12">
        <f t="shared" si="19"/>
        <v>0</v>
      </c>
      <c r="CI43" s="22">
        <f t="shared" si="20"/>
        <v>0</v>
      </c>
    </row>
    <row r="44" spans="1:96" ht="14.25">
      <c r="A44" s="37">
        <v>33</v>
      </c>
      <c r="B44" s="21"/>
      <c r="C44" s="40"/>
      <c r="D44" s="106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9" t="str">
        <f t="shared" si="0"/>
        <v/>
      </c>
      <c r="R44" s="110"/>
      <c r="S44" s="111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3"/>
      <c r="AS44" s="109" t="str">
        <f t="shared" si="16"/>
        <v/>
      </c>
      <c r="AT44" s="111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12"/>
      <c r="BH44" s="112"/>
      <c r="BI44" s="112"/>
      <c r="BJ44" s="112"/>
      <c r="BK44" s="112"/>
      <c r="BL44" s="112"/>
      <c r="BM44" s="113"/>
      <c r="BN44" s="114" t="str">
        <f t="shared" si="1"/>
        <v/>
      </c>
      <c r="BO44" s="109" t="str">
        <f t="shared" si="9"/>
        <v/>
      </c>
      <c r="BP44" s="109" t="str">
        <f t="shared" si="10"/>
        <v/>
      </c>
      <c r="BQ44" s="115" t="str">
        <f t="shared" si="2"/>
        <v/>
      </c>
      <c r="BR44" s="115" t="str">
        <f t="shared" si="11"/>
        <v/>
      </c>
      <c r="BS44" s="115" t="str">
        <f t="shared" si="3"/>
        <v/>
      </c>
      <c r="BT44" s="116" t="str">
        <f t="shared" si="12"/>
        <v/>
      </c>
      <c r="BU44" s="115" t="str">
        <f t="shared" si="4"/>
        <v/>
      </c>
      <c r="BV44" s="115" t="str">
        <f t="shared" si="13"/>
        <v/>
      </c>
      <c r="BW44" s="115" t="str">
        <f t="shared" si="5"/>
        <v/>
      </c>
      <c r="BX44" s="115" t="str">
        <f t="shared" si="6"/>
        <v/>
      </c>
      <c r="BY44" s="115" t="str">
        <f t="shared" si="7"/>
        <v/>
      </c>
      <c r="CG44" s="12">
        <v>3</v>
      </c>
      <c r="CH44" s="12">
        <f t="shared" si="19"/>
        <v>0</v>
      </c>
      <c r="CI44" s="22">
        <f t="shared" si="20"/>
        <v>0</v>
      </c>
    </row>
    <row r="45" spans="1:96" ht="14.25">
      <c r="A45" s="37">
        <v>34</v>
      </c>
      <c r="B45" s="21"/>
      <c r="C45" s="40"/>
      <c r="D45" s="106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9" t="str">
        <f t="shared" si="0"/>
        <v/>
      </c>
      <c r="R45" s="110"/>
      <c r="S45" s="111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3"/>
      <c r="AS45" s="109" t="str">
        <f t="shared" si="16"/>
        <v/>
      </c>
      <c r="AT45" s="111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12"/>
      <c r="BH45" s="112"/>
      <c r="BI45" s="112"/>
      <c r="BJ45" s="112"/>
      <c r="BK45" s="112"/>
      <c r="BL45" s="112"/>
      <c r="BM45" s="113"/>
      <c r="BN45" s="114" t="str">
        <f t="shared" si="1"/>
        <v/>
      </c>
      <c r="BO45" s="109" t="str">
        <f t="shared" si="9"/>
        <v/>
      </c>
      <c r="BP45" s="109" t="str">
        <f t="shared" si="10"/>
        <v/>
      </c>
      <c r="BQ45" s="115" t="str">
        <f t="shared" si="2"/>
        <v/>
      </c>
      <c r="BR45" s="115" t="str">
        <f t="shared" si="11"/>
        <v/>
      </c>
      <c r="BS45" s="115" t="str">
        <f t="shared" si="3"/>
        <v/>
      </c>
      <c r="BT45" s="116" t="str">
        <f t="shared" si="12"/>
        <v/>
      </c>
      <c r="BU45" s="115" t="str">
        <f t="shared" si="4"/>
        <v/>
      </c>
      <c r="BV45" s="115" t="str">
        <f t="shared" si="13"/>
        <v/>
      </c>
      <c r="BW45" s="115" t="str">
        <f t="shared" si="5"/>
        <v/>
      </c>
      <c r="BX45" s="115" t="str">
        <f t="shared" si="6"/>
        <v/>
      </c>
      <c r="BY45" s="115" t="str">
        <f t="shared" si="7"/>
        <v/>
      </c>
      <c r="CG45" s="12">
        <v>2</v>
      </c>
      <c r="CH45" s="12">
        <f t="shared" si="19"/>
        <v>0</v>
      </c>
      <c r="CI45" s="22">
        <f t="shared" si="20"/>
        <v>0</v>
      </c>
    </row>
    <row r="46" spans="1:96" ht="15" thickBot="1">
      <c r="A46" s="52">
        <v>35</v>
      </c>
      <c r="B46" s="53"/>
      <c r="C46" s="54"/>
      <c r="D46" s="10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8" t="str">
        <f t="shared" si="0"/>
        <v/>
      </c>
      <c r="R46" s="110"/>
      <c r="S46" s="119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1"/>
      <c r="AS46" s="118" t="str">
        <f t="shared" si="16"/>
        <v/>
      </c>
      <c r="AT46" s="119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20"/>
      <c r="BH46" s="120"/>
      <c r="BI46" s="120"/>
      <c r="BJ46" s="120"/>
      <c r="BK46" s="120"/>
      <c r="BL46" s="120"/>
      <c r="BM46" s="121"/>
      <c r="BN46" s="114" t="str">
        <f t="shared" si="1"/>
        <v/>
      </c>
      <c r="BO46" s="109" t="str">
        <f t="shared" si="9"/>
        <v/>
      </c>
      <c r="BP46" s="109" t="str">
        <f t="shared" si="10"/>
        <v/>
      </c>
      <c r="BQ46" s="115" t="str">
        <f t="shared" si="2"/>
        <v/>
      </c>
      <c r="BR46" s="115" t="str">
        <f t="shared" si="11"/>
        <v/>
      </c>
      <c r="BS46" s="115" t="str">
        <f t="shared" si="3"/>
        <v/>
      </c>
      <c r="BT46" s="116" t="str">
        <f t="shared" si="12"/>
        <v/>
      </c>
      <c r="BU46" s="115" t="str">
        <f t="shared" si="4"/>
        <v/>
      </c>
      <c r="BV46" s="115" t="str">
        <f t="shared" si="13"/>
        <v/>
      </c>
      <c r="BW46" s="115" t="str">
        <f t="shared" si="5"/>
        <v/>
      </c>
      <c r="BX46" s="115" t="str">
        <f t="shared" si="6"/>
        <v/>
      </c>
      <c r="BY46" s="115" t="str">
        <f t="shared" si="7"/>
        <v/>
      </c>
      <c r="CG46" s="17">
        <v>1</v>
      </c>
      <c r="CH46" s="17">
        <f t="shared" si="19"/>
        <v>0</v>
      </c>
      <c r="CI46" s="23">
        <f t="shared" si="20"/>
        <v>0</v>
      </c>
      <c r="CN46" s="1">
        <v>17</v>
      </c>
      <c r="CO46" s="1" t="e">
        <f>IF(CO$11=#REF!,#REF!,"")</f>
        <v>#REF!</v>
      </c>
      <c r="CP46" s="1" t="e">
        <f>IF(CP$11=#REF!,#REF!,"")</f>
        <v>#REF!</v>
      </c>
      <c r="CQ46" s="1" t="e">
        <f>IF(CQ$11=#REF!,#REF!,"")</f>
        <v>#REF!</v>
      </c>
      <c r="CR46" s="1" t="e">
        <f>IF(CR$11=#REF!,#REF!,"")</f>
        <v>#REF!</v>
      </c>
    </row>
    <row r="47" spans="1:96" ht="13.5" thickBot="1">
      <c r="A47" s="181" t="s">
        <v>62</v>
      </c>
      <c r="B47" s="182"/>
      <c r="C47" s="182"/>
      <c r="D47" s="55" t="str">
        <f>IF(ISERROR(AVERAGE(D12:D46)),"",AVERAGE(D12:D46))</f>
        <v/>
      </c>
      <c r="E47" s="50" t="str">
        <f>IF(Fehler&gt;0,"Eingabefehler",IF(ISERROR(AVERAGE(E12:E46)),"",AVERAGE(E12:E46)))</f>
        <v/>
      </c>
      <c r="F47" s="50" t="str">
        <f t="shared" ref="F47:BM47" si="21">IF(Fehler&gt;0,"!",IF(ISERROR(AVERAGE(F12:F46)),"",AVERAGE(F12:F46)))</f>
        <v/>
      </c>
      <c r="G47" s="50" t="str">
        <f t="shared" si="21"/>
        <v/>
      </c>
      <c r="H47" s="50" t="str">
        <f t="shared" si="21"/>
        <v/>
      </c>
      <c r="I47" s="50" t="str">
        <f t="shared" si="21"/>
        <v/>
      </c>
      <c r="J47" s="50" t="str">
        <f t="shared" si="21"/>
        <v/>
      </c>
      <c r="K47" s="50" t="str">
        <f t="shared" si="21"/>
        <v/>
      </c>
      <c r="L47" s="50" t="str">
        <f t="shared" si="21"/>
        <v/>
      </c>
      <c r="M47" s="50" t="str">
        <f t="shared" si="21"/>
        <v/>
      </c>
      <c r="N47" s="50" t="str">
        <f t="shared" si="21"/>
        <v/>
      </c>
      <c r="O47" s="50" t="str">
        <f t="shared" si="21"/>
        <v/>
      </c>
      <c r="P47" s="48" t="str">
        <f t="shared" si="21"/>
        <v/>
      </c>
      <c r="Q47" s="49" t="str">
        <f>IF(Fehler&gt;0,"!",IF(ISERROR(AVERAGE(Q12:Q46)),"",AVERAGE(Q12:Q46)))</f>
        <v/>
      </c>
      <c r="R47" s="58"/>
      <c r="S47" s="47" t="str">
        <f t="shared" si="21"/>
        <v/>
      </c>
      <c r="T47" s="50" t="str">
        <f t="shared" si="21"/>
        <v/>
      </c>
      <c r="U47" s="50" t="str">
        <f t="shared" si="21"/>
        <v/>
      </c>
      <c r="V47" s="50" t="str">
        <f t="shared" si="21"/>
        <v/>
      </c>
      <c r="W47" s="50" t="str">
        <f t="shared" si="21"/>
        <v/>
      </c>
      <c r="X47" s="50" t="str">
        <f t="shared" si="21"/>
        <v/>
      </c>
      <c r="Y47" s="50" t="str">
        <f t="shared" si="21"/>
        <v/>
      </c>
      <c r="Z47" s="50" t="str">
        <f t="shared" si="21"/>
        <v/>
      </c>
      <c r="AA47" s="50" t="str">
        <f t="shared" si="21"/>
        <v/>
      </c>
      <c r="AB47" s="50" t="str">
        <f t="shared" si="21"/>
        <v/>
      </c>
      <c r="AC47" s="50" t="str">
        <f t="shared" si="21"/>
        <v/>
      </c>
      <c r="AD47" s="50" t="str">
        <f t="shared" si="21"/>
        <v/>
      </c>
      <c r="AE47" s="50" t="str">
        <f>IF(Fehler&gt;0,"!",IF(ISERROR(AVERAGE(AE12:AE46)),"",AVERAGE(AE12:AE46)))</f>
        <v/>
      </c>
      <c r="AF47" s="50" t="str">
        <f t="shared" si="21"/>
        <v/>
      </c>
      <c r="AG47" s="50" t="str">
        <f t="shared" si="21"/>
        <v/>
      </c>
      <c r="AH47" s="50" t="str">
        <f t="shared" si="21"/>
        <v/>
      </c>
      <c r="AI47" s="50" t="str">
        <f t="shared" si="21"/>
        <v/>
      </c>
      <c r="AJ47" s="50" t="str">
        <f t="shared" si="21"/>
        <v/>
      </c>
      <c r="AK47" s="50" t="str">
        <f t="shared" si="21"/>
        <v/>
      </c>
      <c r="AL47" s="50" t="str">
        <f t="shared" si="21"/>
        <v/>
      </c>
      <c r="AM47" s="50" t="str">
        <f t="shared" si="21"/>
        <v/>
      </c>
      <c r="AN47" s="50" t="str">
        <f t="shared" si="21"/>
        <v/>
      </c>
      <c r="AO47" s="50" t="str">
        <f t="shared" si="21"/>
        <v/>
      </c>
      <c r="AP47" s="50" t="str">
        <f t="shared" si="21"/>
        <v/>
      </c>
      <c r="AQ47" s="50" t="str">
        <f t="shared" si="21"/>
        <v/>
      </c>
      <c r="AR47" s="48" t="str">
        <f t="shared" si="21"/>
        <v/>
      </c>
      <c r="AS47" s="49" t="str">
        <f>IF(Fehler&gt;0,"!",IF(ISERROR(AVERAGE(AS12:AS46)),"",AVERAGE(AS12:AS46)))</f>
        <v/>
      </c>
      <c r="AT47" s="47" t="str">
        <f t="shared" si="21"/>
        <v/>
      </c>
      <c r="AU47" s="50" t="str">
        <f t="shared" si="21"/>
        <v/>
      </c>
      <c r="AV47" s="50" t="str">
        <f t="shared" si="21"/>
        <v/>
      </c>
      <c r="AW47" s="50" t="str">
        <f t="shared" si="21"/>
        <v/>
      </c>
      <c r="AX47" s="50" t="str">
        <f t="shared" si="21"/>
        <v/>
      </c>
      <c r="AY47" s="50" t="str">
        <f t="shared" si="21"/>
        <v/>
      </c>
      <c r="AZ47" s="50" t="str">
        <f t="shared" si="21"/>
        <v/>
      </c>
      <c r="BA47" s="50" t="str">
        <f t="shared" si="21"/>
        <v/>
      </c>
      <c r="BB47" s="50" t="str">
        <f t="shared" si="21"/>
        <v/>
      </c>
      <c r="BC47" s="50" t="str">
        <f t="shared" si="21"/>
        <v/>
      </c>
      <c r="BD47" s="50" t="str">
        <f t="shared" si="21"/>
        <v/>
      </c>
      <c r="BE47" s="50" t="str">
        <f t="shared" si="21"/>
        <v/>
      </c>
      <c r="BF47" s="50" t="str">
        <f t="shared" si="21"/>
        <v/>
      </c>
      <c r="BG47" s="50" t="str">
        <f t="shared" si="21"/>
        <v/>
      </c>
      <c r="BH47" s="50" t="str">
        <f t="shared" si="21"/>
        <v/>
      </c>
      <c r="BI47" s="50" t="str">
        <f t="shared" si="21"/>
        <v/>
      </c>
      <c r="BJ47" s="50" t="str">
        <f t="shared" si="21"/>
        <v/>
      </c>
      <c r="BK47" s="50" t="str">
        <f t="shared" si="21"/>
        <v/>
      </c>
      <c r="BL47" s="50" t="str">
        <f t="shared" si="21"/>
        <v/>
      </c>
      <c r="BM47" s="48" t="str">
        <f t="shared" si="21"/>
        <v/>
      </c>
      <c r="BN47" s="48" t="str">
        <f>IF(Fehler&gt;0,"!",IF(ISERROR(AVERAGE(BN12:BN46)),"",AVERAGE(BN12:BN46)))</f>
        <v/>
      </c>
      <c r="BO47" s="48" t="str">
        <f>IF(Fehler&gt;0,"!",IF(ISERROR(AVERAGE(BO12:BO46)),"",AVERAGE(BO12:BO46)))</f>
        <v/>
      </c>
      <c r="BP47" s="48" t="str">
        <f>IF(Fehler&gt;0,"!",IF(ISERROR(AVERAGE(BP12:BP46)),"",AVERAGE(BP12:BP46)))</f>
        <v/>
      </c>
      <c r="BQ47" s="51" t="str">
        <f>IF(Fehler&gt;0,"Eingabefehler",IF(ISERROR(AVERAGE(BQ12:BQ46)),"",AVERAGE(BQ12:BQ46)))</f>
        <v/>
      </c>
      <c r="BR47" s="56"/>
      <c r="BS47" s="56" t="str">
        <f>IF(ISERROR(AVERAGE(BS12:BS46)),"",AVERAGE(BS12:BS46))</f>
        <v/>
      </c>
      <c r="BT47" s="48" t="str">
        <f>BN47</f>
        <v/>
      </c>
      <c r="BU47" s="56" t="str">
        <f>IF(ISERROR(AVERAGE(BU12:BU46)),"",AVERAGE(BU12:BU46))</f>
        <v/>
      </c>
      <c r="BV47" s="56"/>
      <c r="BW47" s="56" t="str">
        <f>IF(ISERROR(AVERAGE(BW12:BW46)),"",AVERAGE(BW12:BW46))</f>
        <v/>
      </c>
      <c r="BX47" s="51" t="str">
        <f>IF(Fehler&gt;0,"Eingabefehler",IF(ISERROR(AVERAGE(BX12:BX46)),"",AVERAGE(BX12:BX46)))</f>
        <v/>
      </c>
      <c r="BY47" s="57" t="str">
        <f>IF(ISERROR(AVERAGE(BY12:BY46)),"",AVERAGE(BY12:BY46))</f>
        <v/>
      </c>
      <c r="CG47" t="s">
        <v>31</v>
      </c>
      <c r="CH47" s="33">
        <f>SUM(CH41:CH46)</f>
        <v>0</v>
      </c>
      <c r="CN47" s="1">
        <v>19</v>
      </c>
      <c r="CO47" s="1" t="e">
        <f>IF(CO$11=#REF!,#REF!,"")</f>
        <v>#REF!</v>
      </c>
      <c r="CP47" s="1" t="e">
        <f>IF(CP$11=#REF!,#REF!,"")</f>
        <v>#REF!</v>
      </c>
      <c r="CQ47" s="1" t="e">
        <f>IF(CQ$11=#REF!,#REF!,"")</f>
        <v>#REF!</v>
      </c>
      <c r="CR47" s="1" t="e">
        <f>IF(CR$11=#REF!,#REF!,"")</f>
        <v>#REF!</v>
      </c>
    </row>
    <row r="48" spans="1:96" ht="20.100000000000001" customHeight="1">
      <c r="E48" s="1"/>
      <c r="Q48" s="1"/>
      <c r="R48" s="1"/>
      <c r="S48" s="1"/>
      <c r="AT48" s="1"/>
      <c r="CL48" t="s">
        <v>16</v>
      </c>
      <c r="CN48" s="1">
        <v>20</v>
      </c>
      <c r="CO48" s="1" t="e">
        <f>IF(CO$11=#REF!,#REF!,"")</f>
        <v>#REF!</v>
      </c>
      <c r="CP48" s="1" t="e">
        <f>IF(CP$11=#REF!,#REF!,"")</f>
        <v>#REF!</v>
      </c>
      <c r="CQ48" s="1" t="e">
        <f>IF(CQ$11=#REF!,#REF!,"")</f>
        <v>#REF!</v>
      </c>
      <c r="CR48" s="1" t="e">
        <f>IF(CR$11=#REF!,#REF!,"")</f>
        <v>#REF!</v>
      </c>
    </row>
    <row r="49" spans="5:96">
      <c r="G49" s="46"/>
      <c r="H49" s="46"/>
      <c r="I49" s="46"/>
      <c r="J49" s="46"/>
      <c r="K49" s="46"/>
      <c r="L49" s="43"/>
      <c r="M49" s="43"/>
      <c r="CN49" s="1">
        <v>21</v>
      </c>
      <c r="CO49" s="1" t="e">
        <f>IF(CO$11=#REF!,#REF!,"")</f>
        <v>#REF!</v>
      </c>
      <c r="CP49" s="1" t="e">
        <f>IF(CP$11=#REF!,#REF!,"")</f>
        <v>#REF!</v>
      </c>
      <c r="CQ49" s="1" t="e">
        <f>IF(CQ$11=#REF!,#REF!,"")</f>
        <v>#REF!</v>
      </c>
      <c r="CR49" s="1" t="e">
        <f>IF(CR$11=#REF!,#REF!,"")</f>
        <v>#REF!</v>
      </c>
    </row>
    <row r="50" spans="5:96">
      <c r="CN50" s="1">
        <v>22</v>
      </c>
      <c r="CO50" s="1" t="e">
        <f>IF(CO$11=#REF!,#REF!,"")</f>
        <v>#REF!</v>
      </c>
      <c r="CP50" s="1" t="e">
        <f>IF(CP$11=#REF!,#REF!,"")</f>
        <v>#REF!</v>
      </c>
      <c r="CQ50" s="1" t="e">
        <f>IF(CQ$11=#REF!,#REF!,"")</f>
        <v>#REF!</v>
      </c>
      <c r="CR50" s="1" t="e">
        <f>IF(CR$11=#REF!,#REF!,"")</f>
        <v>#REF!</v>
      </c>
    </row>
    <row r="51" spans="5:96">
      <c r="CN51" s="1">
        <v>23</v>
      </c>
      <c r="CO51" s="1" t="e">
        <f>IF(CO$11=#REF!,#REF!,"")</f>
        <v>#REF!</v>
      </c>
      <c r="CP51" s="1" t="e">
        <f>IF(CP$11=#REF!,#REF!,"")</f>
        <v>#REF!</v>
      </c>
      <c r="CQ51" s="1" t="e">
        <f>IF(CQ$11=#REF!,#REF!,"")</f>
        <v>#REF!</v>
      </c>
      <c r="CR51" s="1" t="e">
        <f>IF(CR$11=#REF!,#REF!,"")</f>
        <v>#REF!</v>
      </c>
    </row>
    <row r="52" spans="5:96" hidden="1">
      <c r="E52" s="1">
        <f t="shared" ref="E52:P52" si="22">IF(E12&gt;Punkte,1,0)</f>
        <v>0</v>
      </c>
      <c r="F52" s="1">
        <f t="shared" si="22"/>
        <v>0</v>
      </c>
      <c r="G52" s="1">
        <f t="shared" ref="G52:K61" si="23">IF(G12&gt;Punkte,1,0)</f>
        <v>0</v>
      </c>
      <c r="H52" s="1">
        <f t="shared" si="23"/>
        <v>0</v>
      </c>
      <c r="I52" s="1">
        <f t="shared" si="23"/>
        <v>0</v>
      </c>
      <c r="J52" s="1">
        <f t="shared" si="23"/>
        <v>0</v>
      </c>
      <c r="K52" s="1">
        <f t="shared" si="23"/>
        <v>0</v>
      </c>
      <c r="L52" s="1">
        <f t="shared" si="22"/>
        <v>0</v>
      </c>
      <c r="M52" s="1">
        <f t="shared" si="22"/>
        <v>0</v>
      </c>
      <c r="N52" s="1">
        <f t="shared" si="22"/>
        <v>0</v>
      </c>
      <c r="O52" s="1">
        <f t="shared" si="22"/>
        <v>0</v>
      </c>
      <c r="P52" s="1">
        <f t="shared" si="22"/>
        <v>0</v>
      </c>
      <c r="Q52" s="1">
        <f>SUM(A52:P52)</f>
        <v>0</v>
      </c>
      <c r="R52" s="1"/>
      <c r="S52" s="1">
        <f t="shared" ref="S52:AB52" si="24">IF(S12&gt;Punkte,1,0)</f>
        <v>0</v>
      </c>
      <c r="T52" s="1">
        <f t="shared" si="24"/>
        <v>0</v>
      </c>
      <c r="U52" s="1">
        <f t="shared" si="24"/>
        <v>0</v>
      </c>
      <c r="V52" s="1">
        <f t="shared" si="24"/>
        <v>0</v>
      </c>
      <c r="W52" s="1">
        <f t="shared" si="24"/>
        <v>0</v>
      </c>
      <c r="X52" s="1">
        <f t="shared" si="24"/>
        <v>0</v>
      </c>
      <c r="Y52" s="1">
        <f t="shared" si="24"/>
        <v>0</v>
      </c>
      <c r="Z52" s="1">
        <f t="shared" si="24"/>
        <v>0</v>
      </c>
      <c r="AA52" s="1">
        <f t="shared" si="24"/>
        <v>0</v>
      </c>
      <c r="AB52" s="1">
        <f t="shared" si="24"/>
        <v>0</v>
      </c>
      <c r="AC52" s="1">
        <f t="shared" ref="AC52:AR52" si="25">IF(AC12&gt;Punkte,1,0)</f>
        <v>0</v>
      </c>
      <c r="AD52" s="1">
        <f t="shared" si="25"/>
        <v>0</v>
      </c>
      <c r="AE52" s="1">
        <f t="shared" ref="AE52:AE86" si="26">IF(AE12&gt;Punkte,1,0)</f>
        <v>0</v>
      </c>
      <c r="AF52" s="1">
        <f t="shared" si="25"/>
        <v>0</v>
      </c>
      <c r="AG52" s="1">
        <f t="shared" si="25"/>
        <v>0</v>
      </c>
      <c r="AH52" s="1">
        <f t="shared" si="25"/>
        <v>0</v>
      </c>
      <c r="AI52" s="1">
        <f t="shared" si="25"/>
        <v>0</v>
      </c>
      <c r="AJ52" s="1">
        <f t="shared" si="25"/>
        <v>0</v>
      </c>
      <c r="AK52" s="1">
        <f t="shared" si="25"/>
        <v>0</v>
      </c>
      <c r="AL52" s="1">
        <f t="shared" ref="AL52:AQ52" si="27">IF(AL12&gt;Punkte,1,0)</f>
        <v>0</v>
      </c>
      <c r="AM52" s="1">
        <f t="shared" si="27"/>
        <v>0</v>
      </c>
      <c r="AN52" s="1">
        <f t="shared" si="27"/>
        <v>0</v>
      </c>
      <c r="AO52" s="1">
        <f t="shared" si="27"/>
        <v>0</v>
      </c>
      <c r="AP52" s="1">
        <f t="shared" si="27"/>
        <v>0</v>
      </c>
      <c r="AQ52" s="1">
        <f t="shared" si="27"/>
        <v>0</v>
      </c>
      <c r="AR52" s="1">
        <f t="shared" si="25"/>
        <v>0</v>
      </c>
      <c r="AS52" s="1">
        <f>SUM(S52:AR52)</f>
        <v>0</v>
      </c>
      <c r="AT52" s="1">
        <f t="shared" ref="AT52:BK52" si="28">IF(AT12&gt;Punkte,1,0)</f>
        <v>0</v>
      </c>
      <c r="AU52" s="1">
        <f t="shared" si="28"/>
        <v>0</v>
      </c>
      <c r="AV52" s="1">
        <f t="shared" si="28"/>
        <v>0</v>
      </c>
      <c r="AW52" s="1">
        <f t="shared" si="28"/>
        <v>0</v>
      </c>
      <c r="AX52" s="1">
        <f t="shared" si="28"/>
        <v>0</v>
      </c>
      <c r="AY52" s="1">
        <f t="shared" si="28"/>
        <v>0</v>
      </c>
      <c r="AZ52" s="1">
        <f t="shared" si="28"/>
        <v>0</v>
      </c>
      <c r="BA52" s="1">
        <f t="shared" si="28"/>
        <v>0</v>
      </c>
      <c r="BB52" s="1">
        <f t="shared" si="28"/>
        <v>0</v>
      </c>
      <c r="BC52" s="1">
        <f t="shared" si="28"/>
        <v>0</v>
      </c>
      <c r="BD52" s="1">
        <f t="shared" si="28"/>
        <v>0</v>
      </c>
      <c r="BE52" s="1">
        <f t="shared" si="28"/>
        <v>0</v>
      </c>
      <c r="BF52" s="1">
        <f t="shared" si="28"/>
        <v>0</v>
      </c>
      <c r="BG52" s="1">
        <f t="shared" si="28"/>
        <v>0</v>
      </c>
      <c r="BH52" s="1">
        <f t="shared" si="28"/>
        <v>0</v>
      </c>
      <c r="BI52" s="1">
        <f t="shared" si="28"/>
        <v>0</v>
      </c>
      <c r="BJ52" s="1">
        <f t="shared" si="28"/>
        <v>0</v>
      </c>
      <c r="BK52" s="1">
        <f t="shared" si="28"/>
        <v>0</v>
      </c>
      <c r="BL52" s="1">
        <f t="shared" ref="BL52:BM71" si="29">IF(BL12&gt;Punkte,1,0)</f>
        <v>0</v>
      </c>
      <c r="BM52" s="1">
        <f t="shared" si="29"/>
        <v>0</v>
      </c>
      <c r="BN52" s="1">
        <f>SUM(AT52:BM52)</f>
        <v>0</v>
      </c>
      <c r="BO52" s="1">
        <f>Q52</f>
        <v>0</v>
      </c>
      <c r="BP52" s="1">
        <f>AS52</f>
        <v>0</v>
      </c>
      <c r="BQ52" s="1">
        <f>BO52+BP52</f>
        <v>0</v>
      </c>
      <c r="BT52" s="1">
        <f>BN52</f>
        <v>0</v>
      </c>
      <c r="BU52" s="1">
        <f t="shared" ref="BU52:BU86" si="30">BT52+Q52</f>
        <v>0</v>
      </c>
      <c r="BX52" s="1">
        <f>BQ52+BU52</f>
        <v>0</v>
      </c>
      <c r="CN52" s="1">
        <v>24</v>
      </c>
      <c r="CO52" s="1" t="e">
        <f>IF(CO$11=#REF!,#REF!,"")</f>
        <v>#REF!</v>
      </c>
      <c r="CP52" s="1" t="e">
        <f>IF(CP$11=#REF!,#REF!,"")</f>
        <v>#REF!</v>
      </c>
      <c r="CQ52" s="1" t="e">
        <f>IF(CQ$11=#REF!,#REF!,"")</f>
        <v>#REF!</v>
      </c>
      <c r="CR52" s="1" t="e">
        <f>IF(CR$11=#REF!,#REF!,"")</f>
        <v>#REF!</v>
      </c>
    </row>
    <row r="53" spans="5:96" hidden="1">
      <c r="E53" s="1">
        <f t="shared" ref="E53:P68" si="31">IF(E13&gt;Punkte,1,0)</f>
        <v>0</v>
      </c>
      <c r="F53" s="1">
        <f t="shared" si="31"/>
        <v>0</v>
      </c>
      <c r="G53" s="1">
        <f t="shared" si="23"/>
        <v>0</v>
      </c>
      <c r="H53" s="1">
        <f t="shared" si="23"/>
        <v>0</v>
      </c>
      <c r="I53" s="1">
        <f t="shared" si="23"/>
        <v>0</v>
      </c>
      <c r="J53" s="1">
        <f t="shared" si="23"/>
        <v>0</v>
      </c>
      <c r="K53" s="1">
        <f t="shared" si="23"/>
        <v>0</v>
      </c>
      <c r="L53" s="1">
        <f t="shared" si="31"/>
        <v>0</v>
      </c>
      <c r="M53" s="1">
        <f t="shared" si="31"/>
        <v>0</v>
      </c>
      <c r="N53" s="1">
        <f t="shared" si="31"/>
        <v>0</v>
      </c>
      <c r="O53" s="1">
        <f t="shared" si="31"/>
        <v>0</v>
      </c>
      <c r="P53" s="1">
        <f t="shared" si="31"/>
        <v>0</v>
      </c>
      <c r="Q53" s="1">
        <f t="shared" ref="Q53:Q86" si="32">SUM(A53:P53)</f>
        <v>0</v>
      </c>
      <c r="R53" s="1"/>
      <c r="S53" s="1">
        <f t="shared" ref="S53:AB53" si="33">IF(S13&gt;Punkte,1,0)</f>
        <v>0</v>
      </c>
      <c r="T53" s="1">
        <f t="shared" si="33"/>
        <v>0</v>
      </c>
      <c r="U53" s="1">
        <f t="shared" si="33"/>
        <v>0</v>
      </c>
      <c r="V53" s="1">
        <f t="shared" si="33"/>
        <v>0</v>
      </c>
      <c r="W53" s="1">
        <f t="shared" si="33"/>
        <v>0</v>
      </c>
      <c r="X53" s="1">
        <f t="shared" si="33"/>
        <v>0</v>
      </c>
      <c r="Y53" s="1">
        <f t="shared" si="33"/>
        <v>0</v>
      </c>
      <c r="Z53" s="1">
        <f t="shared" si="33"/>
        <v>0</v>
      </c>
      <c r="AA53" s="1">
        <f t="shared" si="33"/>
        <v>0</v>
      </c>
      <c r="AB53" s="1">
        <f t="shared" si="33"/>
        <v>0</v>
      </c>
      <c r="AC53" s="1">
        <f t="shared" ref="AC53:AR53" si="34">IF(AC13&gt;Punkte,1,0)</f>
        <v>0</v>
      </c>
      <c r="AD53" s="1">
        <f t="shared" si="34"/>
        <v>0</v>
      </c>
      <c r="AE53" s="1">
        <f t="shared" si="26"/>
        <v>0</v>
      </c>
      <c r="AF53" s="1">
        <f t="shared" si="34"/>
        <v>0</v>
      </c>
      <c r="AG53" s="1">
        <f t="shared" si="34"/>
        <v>0</v>
      </c>
      <c r="AH53" s="1">
        <f t="shared" si="34"/>
        <v>0</v>
      </c>
      <c r="AI53" s="1">
        <f t="shared" si="34"/>
        <v>0</v>
      </c>
      <c r="AJ53" s="1">
        <f t="shared" si="34"/>
        <v>0</v>
      </c>
      <c r="AK53" s="1">
        <f t="shared" si="34"/>
        <v>0</v>
      </c>
      <c r="AL53" s="1">
        <f t="shared" ref="AL53:AQ53" si="35">IF(AL13&gt;Punkte,1,0)</f>
        <v>0</v>
      </c>
      <c r="AM53" s="1">
        <f t="shared" si="35"/>
        <v>0</v>
      </c>
      <c r="AN53" s="1">
        <f t="shared" si="35"/>
        <v>0</v>
      </c>
      <c r="AO53" s="1">
        <f t="shared" si="35"/>
        <v>0</v>
      </c>
      <c r="AP53" s="1">
        <f t="shared" si="35"/>
        <v>0</v>
      </c>
      <c r="AQ53" s="1">
        <f t="shared" si="35"/>
        <v>0</v>
      </c>
      <c r="AR53" s="1">
        <f t="shared" si="34"/>
        <v>0</v>
      </c>
      <c r="AS53" s="1">
        <f t="shared" ref="AS53:AS86" si="36">SUM(S53:AR53)</f>
        <v>0</v>
      </c>
      <c r="AT53" s="1">
        <f t="shared" ref="AT53:BK53" si="37">IF(AT13&gt;Punkte,1,0)</f>
        <v>0</v>
      </c>
      <c r="AU53" s="1">
        <f t="shared" si="37"/>
        <v>0</v>
      </c>
      <c r="AV53" s="1">
        <f t="shared" si="37"/>
        <v>0</v>
      </c>
      <c r="AW53" s="1">
        <f t="shared" si="37"/>
        <v>0</v>
      </c>
      <c r="AX53" s="1">
        <f t="shared" si="37"/>
        <v>0</v>
      </c>
      <c r="AY53" s="1">
        <f t="shared" si="37"/>
        <v>0</v>
      </c>
      <c r="AZ53" s="1">
        <f t="shared" si="37"/>
        <v>0</v>
      </c>
      <c r="BA53" s="1">
        <f t="shared" si="37"/>
        <v>0</v>
      </c>
      <c r="BB53" s="1">
        <f t="shared" si="37"/>
        <v>0</v>
      </c>
      <c r="BC53" s="1">
        <f t="shared" si="37"/>
        <v>0</v>
      </c>
      <c r="BD53" s="1">
        <f t="shared" si="37"/>
        <v>0</v>
      </c>
      <c r="BE53" s="1">
        <f t="shared" si="37"/>
        <v>0</v>
      </c>
      <c r="BF53" s="1">
        <f t="shared" si="37"/>
        <v>0</v>
      </c>
      <c r="BG53" s="1">
        <f t="shared" si="37"/>
        <v>0</v>
      </c>
      <c r="BH53" s="1">
        <f t="shared" si="37"/>
        <v>0</v>
      </c>
      <c r="BI53" s="1">
        <f t="shared" si="37"/>
        <v>0</v>
      </c>
      <c r="BJ53" s="1">
        <f t="shared" si="37"/>
        <v>0</v>
      </c>
      <c r="BK53" s="1">
        <f t="shared" si="37"/>
        <v>0</v>
      </c>
      <c r="BL53" s="1">
        <f t="shared" si="29"/>
        <v>0</v>
      </c>
      <c r="BM53" s="1">
        <f t="shared" si="29"/>
        <v>0</v>
      </c>
      <c r="BN53" s="1">
        <f t="shared" ref="BN53:BN86" si="38">SUM(AT53:BM53)</f>
        <v>0</v>
      </c>
      <c r="BO53" s="1">
        <f t="shared" ref="BO53:BO86" si="39">Q53</f>
        <v>0</v>
      </c>
      <c r="BP53" s="1">
        <f t="shared" ref="BP53:BP86" si="40">AS53</f>
        <v>0</v>
      </c>
      <c r="BQ53" s="1">
        <f t="shared" ref="BQ53:BQ86" si="41">BO53+BP53</f>
        <v>0</v>
      </c>
      <c r="BT53" s="1">
        <f t="shared" ref="BT53:BT86" si="42">BN53</f>
        <v>0</v>
      </c>
      <c r="BU53" s="1">
        <f t="shared" si="30"/>
        <v>0</v>
      </c>
      <c r="BX53" s="1">
        <f t="shared" ref="BX53:BX86" si="43">BQ53+BU53</f>
        <v>0</v>
      </c>
      <c r="CN53" s="1">
        <v>25</v>
      </c>
      <c r="CO53" s="1" t="e">
        <f>IF(CO$11=#REF!,#REF!,"")</f>
        <v>#REF!</v>
      </c>
      <c r="CP53" s="1" t="e">
        <f>IF(CP$11=#REF!,#REF!,"")</f>
        <v>#REF!</v>
      </c>
      <c r="CQ53" s="1" t="e">
        <f>IF(CQ$11=#REF!,#REF!,"")</f>
        <v>#REF!</v>
      </c>
      <c r="CR53" s="1" t="e">
        <f>IF(CR$11=#REF!,#REF!,"")</f>
        <v>#REF!</v>
      </c>
    </row>
    <row r="54" spans="5:96" hidden="1">
      <c r="E54" s="1">
        <f t="shared" si="31"/>
        <v>0</v>
      </c>
      <c r="F54" s="1">
        <f t="shared" si="31"/>
        <v>0</v>
      </c>
      <c r="G54" s="1">
        <f t="shared" si="23"/>
        <v>0</v>
      </c>
      <c r="H54" s="1">
        <f t="shared" si="23"/>
        <v>0</v>
      </c>
      <c r="I54" s="1">
        <f t="shared" si="23"/>
        <v>0</v>
      </c>
      <c r="J54" s="1">
        <f t="shared" si="23"/>
        <v>0</v>
      </c>
      <c r="K54" s="1">
        <f t="shared" si="23"/>
        <v>0</v>
      </c>
      <c r="L54" s="1">
        <f t="shared" si="31"/>
        <v>0</v>
      </c>
      <c r="M54" s="1">
        <f t="shared" si="31"/>
        <v>0</v>
      </c>
      <c r="N54" s="1">
        <f t="shared" si="31"/>
        <v>0</v>
      </c>
      <c r="O54" s="1">
        <f t="shared" si="31"/>
        <v>0</v>
      </c>
      <c r="P54" s="1">
        <f t="shared" si="31"/>
        <v>0</v>
      </c>
      <c r="Q54" s="1">
        <f t="shared" si="32"/>
        <v>0</v>
      </c>
      <c r="R54" s="1"/>
      <c r="S54" s="1">
        <f t="shared" ref="S54:AB54" si="44">IF(S14&gt;Punkte,1,0)</f>
        <v>0</v>
      </c>
      <c r="T54" s="1">
        <f t="shared" si="44"/>
        <v>0</v>
      </c>
      <c r="U54" s="1">
        <f t="shared" si="44"/>
        <v>0</v>
      </c>
      <c r="V54" s="1">
        <f t="shared" si="44"/>
        <v>0</v>
      </c>
      <c r="W54" s="1">
        <f t="shared" si="44"/>
        <v>0</v>
      </c>
      <c r="X54" s="1">
        <f t="shared" si="44"/>
        <v>0</v>
      </c>
      <c r="Y54" s="1">
        <f t="shared" si="44"/>
        <v>0</v>
      </c>
      <c r="Z54" s="1">
        <f t="shared" si="44"/>
        <v>0</v>
      </c>
      <c r="AA54" s="1">
        <f t="shared" si="44"/>
        <v>0</v>
      </c>
      <c r="AB54" s="1">
        <f t="shared" si="44"/>
        <v>0</v>
      </c>
      <c r="AC54" s="1">
        <f t="shared" ref="AC54:AR54" si="45">IF(AC14&gt;Punkte,1,0)</f>
        <v>0</v>
      </c>
      <c r="AD54" s="1">
        <f t="shared" si="45"/>
        <v>0</v>
      </c>
      <c r="AE54" s="1">
        <f t="shared" si="26"/>
        <v>0</v>
      </c>
      <c r="AF54" s="1">
        <f t="shared" si="45"/>
        <v>0</v>
      </c>
      <c r="AG54" s="1">
        <f t="shared" si="45"/>
        <v>0</v>
      </c>
      <c r="AH54" s="1">
        <f t="shared" si="45"/>
        <v>0</v>
      </c>
      <c r="AI54" s="1">
        <f t="shared" si="45"/>
        <v>0</v>
      </c>
      <c r="AJ54" s="1">
        <f t="shared" si="45"/>
        <v>0</v>
      </c>
      <c r="AK54" s="1">
        <f t="shared" si="45"/>
        <v>0</v>
      </c>
      <c r="AL54" s="1">
        <f t="shared" ref="AL54:AQ54" si="46">IF(AL14&gt;Punkte,1,0)</f>
        <v>0</v>
      </c>
      <c r="AM54" s="1">
        <f t="shared" si="46"/>
        <v>0</v>
      </c>
      <c r="AN54" s="1">
        <f t="shared" si="46"/>
        <v>0</v>
      </c>
      <c r="AO54" s="1">
        <f t="shared" si="46"/>
        <v>0</v>
      </c>
      <c r="AP54" s="1">
        <f t="shared" si="46"/>
        <v>0</v>
      </c>
      <c r="AQ54" s="1">
        <f t="shared" si="46"/>
        <v>0</v>
      </c>
      <c r="AR54" s="1">
        <f t="shared" si="45"/>
        <v>0</v>
      </c>
      <c r="AS54" s="1">
        <f t="shared" si="36"/>
        <v>0</v>
      </c>
      <c r="AT54" s="1">
        <f t="shared" ref="AT54:BK54" si="47">IF(AT14&gt;Punkte,1,0)</f>
        <v>0</v>
      </c>
      <c r="AU54" s="1">
        <f t="shared" si="47"/>
        <v>0</v>
      </c>
      <c r="AV54" s="1">
        <f t="shared" si="47"/>
        <v>0</v>
      </c>
      <c r="AW54" s="1">
        <f t="shared" si="47"/>
        <v>0</v>
      </c>
      <c r="AX54" s="1">
        <f t="shared" si="47"/>
        <v>0</v>
      </c>
      <c r="AY54" s="1">
        <f t="shared" si="47"/>
        <v>0</v>
      </c>
      <c r="AZ54" s="1">
        <f t="shared" si="47"/>
        <v>0</v>
      </c>
      <c r="BA54" s="1">
        <f t="shared" si="47"/>
        <v>0</v>
      </c>
      <c r="BB54" s="1">
        <f t="shared" si="47"/>
        <v>0</v>
      </c>
      <c r="BC54" s="1">
        <f t="shared" si="47"/>
        <v>0</v>
      </c>
      <c r="BD54" s="1">
        <f t="shared" si="47"/>
        <v>0</v>
      </c>
      <c r="BE54" s="1">
        <f t="shared" si="47"/>
        <v>0</v>
      </c>
      <c r="BF54" s="1">
        <f t="shared" si="47"/>
        <v>0</v>
      </c>
      <c r="BG54" s="1">
        <f t="shared" si="47"/>
        <v>0</v>
      </c>
      <c r="BH54" s="1">
        <f t="shared" si="47"/>
        <v>0</v>
      </c>
      <c r="BI54" s="1">
        <f t="shared" si="47"/>
        <v>0</v>
      </c>
      <c r="BJ54" s="1">
        <f t="shared" si="47"/>
        <v>0</v>
      </c>
      <c r="BK54" s="1">
        <f t="shared" si="47"/>
        <v>0</v>
      </c>
      <c r="BL54" s="1">
        <f t="shared" si="29"/>
        <v>0</v>
      </c>
      <c r="BM54" s="1">
        <f t="shared" si="29"/>
        <v>0</v>
      </c>
      <c r="BN54" s="1">
        <f t="shared" si="38"/>
        <v>0</v>
      </c>
      <c r="BO54" s="1">
        <f t="shared" si="39"/>
        <v>0</v>
      </c>
      <c r="BP54" s="1">
        <f t="shared" si="40"/>
        <v>0</v>
      </c>
      <c r="BQ54" s="1">
        <f t="shared" si="41"/>
        <v>0</v>
      </c>
      <c r="BT54" s="1">
        <f t="shared" si="42"/>
        <v>0</v>
      </c>
      <c r="BU54" s="1">
        <f t="shared" si="30"/>
        <v>0</v>
      </c>
      <c r="BX54" s="1">
        <f t="shared" si="43"/>
        <v>0</v>
      </c>
      <c r="CG54" s="20"/>
      <c r="CH54" s="20"/>
      <c r="CI54" s="20"/>
      <c r="CN54" s="1">
        <v>26</v>
      </c>
      <c r="CO54" s="1" t="e">
        <f>IF(CO$11=#REF!,#REF!,"")</f>
        <v>#REF!</v>
      </c>
      <c r="CP54" s="1" t="e">
        <f>IF(CP$11=#REF!,#REF!,"")</f>
        <v>#REF!</v>
      </c>
      <c r="CQ54" s="1" t="e">
        <f>IF(CQ$11=#REF!,#REF!,"")</f>
        <v>#REF!</v>
      </c>
      <c r="CR54" s="1" t="e">
        <f>IF(CR$11=#REF!,#REF!,"")</f>
        <v>#REF!</v>
      </c>
    </row>
    <row r="55" spans="5:96" hidden="1">
      <c r="E55" s="1">
        <f t="shared" si="31"/>
        <v>0</v>
      </c>
      <c r="F55" s="1">
        <f t="shared" si="31"/>
        <v>0</v>
      </c>
      <c r="G55" s="1">
        <f t="shared" si="23"/>
        <v>0</v>
      </c>
      <c r="H55" s="1">
        <f t="shared" si="23"/>
        <v>0</v>
      </c>
      <c r="I55" s="1">
        <f t="shared" si="23"/>
        <v>0</v>
      </c>
      <c r="J55" s="1">
        <f t="shared" si="23"/>
        <v>0</v>
      </c>
      <c r="K55" s="1">
        <f t="shared" si="23"/>
        <v>0</v>
      </c>
      <c r="L55" s="1">
        <f t="shared" si="31"/>
        <v>0</v>
      </c>
      <c r="M55" s="1">
        <f t="shared" si="31"/>
        <v>0</v>
      </c>
      <c r="N55" s="1">
        <f t="shared" si="31"/>
        <v>0</v>
      </c>
      <c r="O55" s="1">
        <f t="shared" si="31"/>
        <v>0</v>
      </c>
      <c r="P55" s="1">
        <f t="shared" si="31"/>
        <v>0</v>
      </c>
      <c r="Q55" s="1">
        <f t="shared" si="32"/>
        <v>0</v>
      </c>
      <c r="R55" s="1"/>
      <c r="S55" s="1">
        <f t="shared" ref="S55:AB55" si="48">IF(S15&gt;Punkte,1,0)</f>
        <v>0</v>
      </c>
      <c r="T55" s="1">
        <f t="shared" si="48"/>
        <v>0</v>
      </c>
      <c r="U55" s="1">
        <f t="shared" si="48"/>
        <v>0</v>
      </c>
      <c r="V55" s="1">
        <f t="shared" si="48"/>
        <v>0</v>
      </c>
      <c r="W55" s="1">
        <f t="shared" si="48"/>
        <v>0</v>
      </c>
      <c r="X55" s="1">
        <f t="shared" si="48"/>
        <v>0</v>
      </c>
      <c r="Y55" s="1">
        <f t="shared" si="48"/>
        <v>0</v>
      </c>
      <c r="Z55" s="1">
        <f t="shared" si="48"/>
        <v>0</v>
      </c>
      <c r="AA55" s="1">
        <f t="shared" si="48"/>
        <v>0</v>
      </c>
      <c r="AB55" s="1">
        <f t="shared" si="48"/>
        <v>0</v>
      </c>
      <c r="AC55" s="1">
        <f t="shared" ref="AC55:AR55" si="49">IF(AC15&gt;Punkte,1,0)</f>
        <v>0</v>
      </c>
      <c r="AD55" s="1">
        <f t="shared" si="49"/>
        <v>0</v>
      </c>
      <c r="AE55" s="1">
        <f t="shared" si="26"/>
        <v>0</v>
      </c>
      <c r="AF55" s="1">
        <f t="shared" si="49"/>
        <v>0</v>
      </c>
      <c r="AG55" s="1">
        <f t="shared" si="49"/>
        <v>0</v>
      </c>
      <c r="AH55" s="1">
        <f t="shared" si="49"/>
        <v>0</v>
      </c>
      <c r="AI55" s="1">
        <f t="shared" si="49"/>
        <v>0</v>
      </c>
      <c r="AJ55" s="1">
        <f t="shared" si="49"/>
        <v>0</v>
      </c>
      <c r="AK55" s="1">
        <f t="shared" si="49"/>
        <v>0</v>
      </c>
      <c r="AL55" s="1">
        <f t="shared" ref="AL55:AQ55" si="50">IF(AL15&gt;Punkte,1,0)</f>
        <v>0</v>
      </c>
      <c r="AM55" s="1">
        <f t="shared" si="50"/>
        <v>0</v>
      </c>
      <c r="AN55" s="1">
        <f t="shared" si="50"/>
        <v>0</v>
      </c>
      <c r="AO55" s="1">
        <f t="shared" si="50"/>
        <v>0</v>
      </c>
      <c r="AP55" s="1">
        <f t="shared" si="50"/>
        <v>0</v>
      </c>
      <c r="AQ55" s="1">
        <f t="shared" si="50"/>
        <v>0</v>
      </c>
      <c r="AR55" s="1">
        <f t="shared" si="49"/>
        <v>0</v>
      </c>
      <c r="AS55" s="1">
        <f t="shared" si="36"/>
        <v>0</v>
      </c>
      <c r="AT55" s="1">
        <f t="shared" ref="AT55:BK55" si="51">IF(AT15&gt;Punkte,1,0)</f>
        <v>0</v>
      </c>
      <c r="AU55" s="1">
        <f t="shared" si="51"/>
        <v>0</v>
      </c>
      <c r="AV55" s="1">
        <f t="shared" si="51"/>
        <v>0</v>
      </c>
      <c r="AW55" s="1">
        <f t="shared" si="51"/>
        <v>0</v>
      </c>
      <c r="AX55" s="1">
        <f t="shared" si="51"/>
        <v>0</v>
      </c>
      <c r="AY55" s="1">
        <f t="shared" si="51"/>
        <v>0</v>
      </c>
      <c r="AZ55" s="1">
        <f t="shared" si="51"/>
        <v>0</v>
      </c>
      <c r="BA55" s="1">
        <f t="shared" si="51"/>
        <v>0</v>
      </c>
      <c r="BB55" s="1">
        <f t="shared" si="51"/>
        <v>0</v>
      </c>
      <c r="BC55" s="1">
        <f t="shared" si="51"/>
        <v>0</v>
      </c>
      <c r="BD55" s="1">
        <f t="shared" si="51"/>
        <v>0</v>
      </c>
      <c r="BE55" s="1">
        <f t="shared" si="51"/>
        <v>0</v>
      </c>
      <c r="BF55" s="1">
        <f t="shared" si="51"/>
        <v>0</v>
      </c>
      <c r="BG55" s="1">
        <f t="shared" si="51"/>
        <v>0</v>
      </c>
      <c r="BH55" s="1">
        <f t="shared" si="51"/>
        <v>0</v>
      </c>
      <c r="BI55" s="1">
        <f t="shared" si="51"/>
        <v>0</v>
      </c>
      <c r="BJ55" s="1">
        <f t="shared" si="51"/>
        <v>0</v>
      </c>
      <c r="BK55" s="1">
        <f t="shared" si="51"/>
        <v>0</v>
      </c>
      <c r="BL55" s="1">
        <f t="shared" si="29"/>
        <v>0</v>
      </c>
      <c r="BM55" s="1">
        <f t="shared" si="29"/>
        <v>0</v>
      </c>
      <c r="BN55" s="1">
        <f t="shared" si="38"/>
        <v>0</v>
      </c>
      <c r="BO55" s="1">
        <f t="shared" si="39"/>
        <v>0</v>
      </c>
      <c r="BP55" s="1">
        <f t="shared" si="40"/>
        <v>0</v>
      </c>
      <c r="BQ55" s="1">
        <f t="shared" si="41"/>
        <v>0</v>
      </c>
      <c r="BT55" s="1">
        <f t="shared" si="42"/>
        <v>0</v>
      </c>
      <c r="BU55" s="1">
        <f t="shared" si="30"/>
        <v>0</v>
      </c>
      <c r="BX55" s="1">
        <f t="shared" si="43"/>
        <v>0</v>
      </c>
      <c r="CN55" s="1">
        <v>27</v>
      </c>
      <c r="CO55" s="1" t="e">
        <f>IF(CO$11=#REF!,#REF!,"")</f>
        <v>#REF!</v>
      </c>
      <c r="CP55" s="1" t="e">
        <f>IF(CP$11=#REF!,#REF!,"")</f>
        <v>#REF!</v>
      </c>
      <c r="CQ55" s="1" t="e">
        <f>IF(CQ$11=#REF!,#REF!,"")</f>
        <v>#REF!</v>
      </c>
      <c r="CR55" s="1" t="e">
        <f>IF(CR$11=#REF!,#REF!,"")</f>
        <v>#REF!</v>
      </c>
    </row>
    <row r="56" spans="5:96" hidden="1">
      <c r="E56" s="1">
        <f t="shared" si="31"/>
        <v>0</v>
      </c>
      <c r="F56" s="1">
        <f t="shared" si="31"/>
        <v>0</v>
      </c>
      <c r="G56" s="1">
        <f t="shared" si="23"/>
        <v>0</v>
      </c>
      <c r="H56" s="1">
        <f t="shared" si="23"/>
        <v>0</v>
      </c>
      <c r="I56" s="1">
        <f t="shared" si="23"/>
        <v>0</v>
      </c>
      <c r="J56" s="1">
        <f t="shared" si="23"/>
        <v>0</v>
      </c>
      <c r="K56" s="1">
        <f t="shared" si="23"/>
        <v>0</v>
      </c>
      <c r="L56" s="1">
        <f t="shared" si="31"/>
        <v>0</v>
      </c>
      <c r="M56" s="1">
        <f t="shared" si="31"/>
        <v>0</v>
      </c>
      <c r="N56" s="1">
        <f t="shared" si="31"/>
        <v>0</v>
      </c>
      <c r="O56" s="1">
        <f t="shared" si="31"/>
        <v>0</v>
      </c>
      <c r="P56" s="1">
        <f t="shared" si="31"/>
        <v>0</v>
      </c>
      <c r="Q56" s="1">
        <f t="shared" si="32"/>
        <v>0</v>
      </c>
      <c r="R56" s="1"/>
      <c r="S56" s="1">
        <f t="shared" ref="S56:AB56" si="52">IF(S16&gt;Punkte,1,0)</f>
        <v>0</v>
      </c>
      <c r="T56" s="1">
        <f t="shared" si="52"/>
        <v>0</v>
      </c>
      <c r="U56" s="1">
        <f t="shared" si="52"/>
        <v>0</v>
      </c>
      <c r="V56" s="1">
        <f t="shared" si="52"/>
        <v>0</v>
      </c>
      <c r="W56" s="1">
        <f t="shared" si="52"/>
        <v>0</v>
      </c>
      <c r="X56" s="1">
        <f t="shared" si="52"/>
        <v>0</v>
      </c>
      <c r="Y56" s="1">
        <f t="shared" si="52"/>
        <v>0</v>
      </c>
      <c r="Z56" s="1">
        <f t="shared" si="52"/>
        <v>0</v>
      </c>
      <c r="AA56" s="1">
        <f t="shared" si="52"/>
        <v>0</v>
      </c>
      <c r="AB56" s="1">
        <f t="shared" si="52"/>
        <v>0</v>
      </c>
      <c r="AC56" s="1">
        <f t="shared" ref="AC56:AR56" si="53">IF(AC16&gt;Punkte,1,0)</f>
        <v>0</v>
      </c>
      <c r="AD56" s="1">
        <f t="shared" si="53"/>
        <v>0</v>
      </c>
      <c r="AE56" s="1">
        <f t="shared" si="26"/>
        <v>0</v>
      </c>
      <c r="AF56" s="1">
        <f t="shared" si="53"/>
        <v>0</v>
      </c>
      <c r="AG56" s="1">
        <f t="shared" si="53"/>
        <v>0</v>
      </c>
      <c r="AH56" s="1">
        <f t="shared" si="53"/>
        <v>0</v>
      </c>
      <c r="AI56" s="1">
        <f t="shared" si="53"/>
        <v>0</v>
      </c>
      <c r="AJ56" s="1">
        <f t="shared" si="53"/>
        <v>0</v>
      </c>
      <c r="AK56" s="1">
        <f t="shared" si="53"/>
        <v>0</v>
      </c>
      <c r="AL56" s="1">
        <f t="shared" ref="AL56:AQ56" si="54">IF(AL16&gt;Punkte,1,0)</f>
        <v>0</v>
      </c>
      <c r="AM56" s="1">
        <f t="shared" si="54"/>
        <v>0</v>
      </c>
      <c r="AN56" s="1">
        <f t="shared" si="54"/>
        <v>0</v>
      </c>
      <c r="AO56" s="1">
        <f t="shared" si="54"/>
        <v>0</v>
      </c>
      <c r="AP56" s="1">
        <f t="shared" si="54"/>
        <v>0</v>
      </c>
      <c r="AQ56" s="1">
        <f t="shared" si="54"/>
        <v>0</v>
      </c>
      <c r="AR56" s="1">
        <f t="shared" si="53"/>
        <v>0</v>
      </c>
      <c r="AS56" s="1">
        <f t="shared" si="36"/>
        <v>0</v>
      </c>
      <c r="AT56" s="1">
        <f t="shared" ref="AT56:BK56" si="55">IF(AT16&gt;Punkte,1,0)</f>
        <v>0</v>
      </c>
      <c r="AU56" s="1">
        <f t="shared" si="55"/>
        <v>0</v>
      </c>
      <c r="AV56" s="1">
        <f t="shared" si="55"/>
        <v>0</v>
      </c>
      <c r="AW56" s="1">
        <f t="shared" si="55"/>
        <v>0</v>
      </c>
      <c r="AX56" s="1">
        <f t="shared" si="55"/>
        <v>0</v>
      </c>
      <c r="AY56" s="1">
        <f t="shared" si="55"/>
        <v>0</v>
      </c>
      <c r="AZ56" s="1">
        <f t="shared" si="55"/>
        <v>0</v>
      </c>
      <c r="BA56" s="1">
        <f t="shared" si="55"/>
        <v>0</v>
      </c>
      <c r="BB56" s="1">
        <f t="shared" si="55"/>
        <v>0</v>
      </c>
      <c r="BC56" s="1">
        <f t="shared" si="55"/>
        <v>0</v>
      </c>
      <c r="BD56" s="1">
        <f t="shared" si="55"/>
        <v>0</v>
      </c>
      <c r="BE56" s="1">
        <f t="shared" si="55"/>
        <v>0</v>
      </c>
      <c r="BF56" s="1">
        <f t="shared" si="55"/>
        <v>0</v>
      </c>
      <c r="BG56" s="1">
        <f t="shared" si="55"/>
        <v>0</v>
      </c>
      <c r="BH56" s="1">
        <f t="shared" si="55"/>
        <v>0</v>
      </c>
      <c r="BI56" s="1">
        <f t="shared" si="55"/>
        <v>0</v>
      </c>
      <c r="BJ56" s="1">
        <f t="shared" si="55"/>
        <v>0</v>
      </c>
      <c r="BK56" s="1">
        <f t="shared" si="55"/>
        <v>0</v>
      </c>
      <c r="BL56" s="1">
        <f t="shared" si="29"/>
        <v>0</v>
      </c>
      <c r="BM56" s="1">
        <f t="shared" si="29"/>
        <v>0</v>
      </c>
      <c r="BN56" s="1">
        <f t="shared" si="38"/>
        <v>0</v>
      </c>
      <c r="BO56" s="1">
        <f t="shared" si="39"/>
        <v>0</v>
      </c>
      <c r="BP56" s="1">
        <f t="shared" si="40"/>
        <v>0</v>
      </c>
      <c r="BQ56" s="1">
        <f t="shared" si="41"/>
        <v>0</v>
      </c>
      <c r="BT56" s="1">
        <f t="shared" si="42"/>
        <v>0</v>
      </c>
      <c r="BU56" s="1">
        <f t="shared" si="30"/>
        <v>0</v>
      </c>
      <c r="BX56" s="1">
        <f t="shared" si="43"/>
        <v>0</v>
      </c>
      <c r="CN56" s="1">
        <v>28</v>
      </c>
      <c r="CO56" s="1" t="e">
        <f>IF(CO$11=#REF!,#REF!,"")</f>
        <v>#REF!</v>
      </c>
      <c r="CP56" s="1" t="e">
        <f>IF(CP$11=#REF!,#REF!,"")</f>
        <v>#REF!</v>
      </c>
      <c r="CQ56" s="1" t="e">
        <f>IF(CQ$11=#REF!,#REF!,"")</f>
        <v>#REF!</v>
      </c>
      <c r="CR56" s="1" t="e">
        <f>IF(CR$11=#REF!,#REF!,"")</f>
        <v>#REF!</v>
      </c>
    </row>
    <row r="57" spans="5:96" hidden="1">
      <c r="E57" s="1">
        <f t="shared" si="31"/>
        <v>0</v>
      </c>
      <c r="F57" s="1">
        <f t="shared" si="31"/>
        <v>0</v>
      </c>
      <c r="G57" s="1">
        <f t="shared" si="23"/>
        <v>0</v>
      </c>
      <c r="H57" s="1">
        <f t="shared" si="23"/>
        <v>0</v>
      </c>
      <c r="I57" s="1">
        <f t="shared" si="23"/>
        <v>0</v>
      </c>
      <c r="J57" s="1">
        <f t="shared" si="23"/>
        <v>0</v>
      </c>
      <c r="K57" s="1">
        <f t="shared" si="23"/>
        <v>0</v>
      </c>
      <c r="L57" s="1">
        <f t="shared" si="31"/>
        <v>0</v>
      </c>
      <c r="M57" s="1">
        <f t="shared" si="31"/>
        <v>0</v>
      </c>
      <c r="N57" s="1">
        <f t="shared" si="31"/>
        <v>0</v>
      </c>
      <c r="O57" s="1">
        <f t="shared" si="31"/>
        <v>0</v>
      </c>
      <c r="P57" s="1">
        <f t="shared" si="31"/>
        <v>0</v>
      </c>
      <c r="Q57" s="1">
        <f t="shared" si="32"/>
        <v>0</v>
      </c>
      <c r="R57" s="1"/>
      <c r="S57" s="1">
        <f t="shared" ref="S57:AB57" si="56">IF(S17&gt;Punkte,1,0)</f>
        <v>0</v>
      </c>
      <c r="T57" s="1">
        <f t="shared" si="56"/>
        <v>0</v>
      </c>
      <c r="U57" s="1">
        <f t="shared" si="56"/>
        <v>0</v>
      </c>
      <c r="V57" s="1">
        <f t="shared" si="56"/>
        <v>0</v>
      </c>
      <c r="W57" s="1">
        <f t="shared" si="56"/>
        <v>0</v>
      </c>
      <c r="X57" s="1">
        <f t="shared" si="56"/>
        <v>0</v>
      </c>
      <c r="Y57" s="1">
        <f t="shared" si="56"/>
        <v>0</v>
      </c>
      <c r="Z57" s="1">
        <f t="shared" si="56"/>
        <v>0</v>
      </c>
      <c r="AA57" s="1">
        <f t="shared" si="56"/>
        <v>0</v>
      </c>
      <c r="AB57" s="1">
        <f t="shared" si="56"/>
        <v>0</v>
      </c>
      <c r="AC57" s="1">
        <f t="shared" ref="AC57:AR57" si="57">IF(AC17&gt;Punkte,1,0)</f>
        <v>0</v>
      </c>
      <c r="AD57" s="1">
        <f t="shared" si="57"/>
        <v>0</v>
      </c>
      <c r="AE57" s="1">
        <f t="shared" si="26"/>
        <v>0</v>
      </c>
      <c r="AF57" s="1">
        <f t="shared" si="57"/>
        <v>0</v>
      </c>
      <c r="AG57" s="1">
        <f t="shared" si="57"/>
        <v>0</v>
      </c>
      <c r="AH57" s="1">
        <f t="shared" si="57"/>
        <v>0</v>
      </c>
      <c r="AI57" s="1">
        <f t="shared" si="57"/>
        <v>0</v>
      </c>
      <c r="AJ57" s="1">
        <f t="shared" si="57"/>
        <v>0</v>
      </c>
      <c r="AK57" s="1">
        <f t="shared" si="57"/>
        <v>0</v>
      </c>
      <c r="AL57" s="1">
        <f t="shared" ref="AL57:AQ57" si="58">IF(AL17&gt;Punkte,1,0)</f>
        <v>0</v>
      </c>
      <c r="AM57" s="1">
        <f t="shared" si="58"/>
        <v>0</v>
      </c>
      <c r="AN57" s="1">
        <f t="shared" si="58"/>
        <v>0</v>
      </c>
      <c r="AO57" s="1">
        <f t="shared" si="58"/>
        <v>0</v>
      </c>
      <c r="AP57" s="1">
        <f t="shared" si="58"/>
        <v>0</v>
      </c>
      <c r="AQ57" s="1">
        <f t="shared" si="58"/>
        <v>0</v>
      </c>
      <c r="AR57" s="1">
        <f t="shared" si="57"/>
        <v>0</v>
      </c>
      <c r="AS57" s="1">
        <f t="shared" si="36"/>
        <v>0</v>
      </c>
      <c r="AT57" s="1">
        <f t="shared" ref="AT57:BK57" si="59">IF(AT17&gt;Punkte,1,0)</f>
        <v>0</v>
      </c>
      <c r="AU57" s="1">
        <f t="shared" si="59"/>
        <v>0</v>
      </c>
      <c r="AV57" s="1">
        <f t="shared" si="59"/>
        <v>0</v>
      </c>
      <c r="AW57" s="1">
        <f t="shared" si="59"/>
        <v>0</v>
      </c>
      <c r="AX57" s="1">
        <f t="shared" si="59"/>
        <v>0</v>
      </c>
      <c r="AY57" s="1">
        <f t="shared" si="59"/>
        <v>0</v>
      </c>
      <c r="AZ57" s="1">
        <f t="shared" si="59"/>
        <v>0</v>
      </c>
      <c r="BA57" s="1">
        <f t="shared" si="59"/>
        <v>0</v>
      </c>
      <c r="BB57" s="1">
        <f t="shared" si="59"/>
        <v>0</v>
      </c>
      <c r="BC57" s="1">
        <f t="shared" si="59"/>
        <v>0</v>
      </c>
      <c r="BD57" s="1">
        <f t="shared" si="59"/>
        <v>0</v>
      </c>
      <c r="BE57" s="1">
        <f t="shared" si="59"/>
        <v>0</v>
      </c>
      <c r="BF57" s="1">
        <f t="shared" si="59"/>
        <v>0</v>
      </c>
      <c r="BG57" s="1">
        <f t="shared" si="59"/>
        <v>0</v>
      </c>
      <c r="BH57" s="1">
        <f t="shared" si="59"/>
        <v>0</v>
      </c>
      <c r="BI57" s="1">
        <f t="shared" si="59"/>
        <v>0</v>
      </c>
      <c r="BJ57" s="1">
        <f t="shared" si="59"/>
        <v>0</v>
      </c>
      <c r="BK57" s="1">
        <f t="shared" si="59"/>
        <v>0</v>
      </c>
      <c r="BL57" s="1">
        <f t="shared" si="29"/>
        <v>0</v>
      </c>
      <c r="BM57" s="1">
        <f t="shared" si="29"/>
        <v>0</v>
      </c>
      <c r="BN57" s="1">
        <f t="shared" si="38"/>
        <v>0</v>
      </c>
      <c r="BO57" s="1">
        <f t="shared" si="39"/>
        <v>0</v>
      </c>
      <c r="BP57" s="1">
        <f t="shared" si="40"/>
        <v>0</v>
      </c>
      <c r="BQ57" s="1">
        <f t="shared" si="41"/>
        <v>0</v>
      </c>
      <c r="BT57" s="1">
        <f t="shared" si="42"/>
        <v>0</v>
      </c>
      <c r="BU57" s="1">
        <f t="shared" si="30"/>
        <v>0</v>
      </c>
      <c r="BX57" s="1">
        <f t="shared" si="43"/>
        <v>0</v>
      </c>
      <c r="CN57" s="1">
        <v>29</v>
      </c>
      <c r="CO57" s="1" t="e">
        <f>IF(CO$11=#REF!,#REF!,"")</f>
        <v>#REF!</v>
      </c>
      <c r="CP57" s="1" t="e">
        <f>IF(CP$11=#REF!,#REF!,"")</f>
        <v>#REF!</v>
      </c>
      <c r="CQ57" s="1" t="e">
        <f>IF(CQ$11=#REF!,#REF!,"")</f>
        <v>#REF!</v>
      </c>
      <c r="CR57" s="1" t="e">
        <f>IF(CR$11=#REF!,#REF!,"")</f>
        <v>#REF!</v>
      </c>
    </row>
    <row r="58" spans="5:96" hidden="1">
      <c r="E58" s="1">
        <f t="shared" si="31"/>
        <v>0</v>
      </c>
      <c r="F58" s="1">
        <f t="shared" si="31"/>
        <v>0</v>
      </c>
      <c r="G58" s="1">
        <f t="shared" si="23"/>
        <v>0</v>
      </c>
      <c r="H58" s="1">
        <f t="shared" si="23"/>
        <v>0</v>
      </c>
      <c r="I58" s="1">
        <f t="shared" si="23"/>
        <v>0</v>
      </c>
      <c r="J58" s="1">
        <f t="shared" si="23"/>
        <v>0</v>
      </c>
      <c r="K58" s="1">
        <f t="shared" si="23"/>
        <v>0</v>
      </c>
      <c r="L58" s="1">
        <f t="shared" si="31"/>
        <v>0</v>
      </c>
      <c r="M58" s="1">
        <f t="shared" si="31"/>
        <v>0</v>
      </c>
      <c r="N58" s="1">
        <f t="shared" si="31"/>
        <v>0</v>
      </c>
      <c r="O58" s="1">
        <f t="shared" si="31"/>
        <v>0</v>
      </c>
      <c r="P58" s="1">
        <f t="shared" si="31"/>
        <v>0</v>
      </c>
      <c r="Q58" s="1">
        <f t="shared" si="32"/>
        <v>0</v>
      </c>
      <c r="R58" s="1"/>
      <c r="S58" s="1">
        <f t="shared" ref="S58:AB58" si="60">IF(S18&gt;Punkte,1,0)</f>
        <v>0</v>
      </c>
      <c r="T58" s="1">
        <f t="shared" si="60"/>
        <v>0</v>
      </c>
      <c r="U58" s="1">
        <f t="shared" si="60"/>
        <v>0</v>
      </c>
      <c r="V58" s="1">
        <f t="shared" si="60"/>
        <v>0</v>
      </c>
      <c r="W58" s="1">
        <f t="shared" si="60"/>
        <v>0</v>
      </c>
      <c r="X58" s="1">
        <f t="shared" si="60"/>
        <v>0</v>
      </c>
      <c r="Y58" s="1">
        <f t="shared" si="60"/>
        <v>0</v>
      </c>
      <c r="Z58" s="1">
        <f t="shared" si="60"/>
        <v>0</v>
      </c>
      <c r="AA58" s="1">
        <f t="shared" si="60"/>
        <v>0</v>
      </c>
      <c r="AB58" s="1">
        <f t="shared" si="60"/>
        <v>0</v>
      </c>
      <c r="AC58" s="1">
        <f t="shared" ref="AC58:AR58" si="61">IF(AC18&gt;Punkte,1,0)</f>
        <v>0</v>
      </c>
      <c r="AD58" s="1">
        <f t="shared" si="61"/>
        <v>0</v>
      </c>
      <c r="AE58" s="1">
        <f t="shared" si="26"/>
        <v>0</v>
      </c>
      <c r="AF58" s="1">
        <f t="shared" si="61"/>
        <v>0</v>
      </c>
      <c r="AG58" s="1">
        <f t="shared" si="61"/>
        <v>0</v>
      </c>
      <c r="AH58" s="1">
        <f t="shared" si="61"/>
        <v>0</v>
      </c>
      <c r="AI58" s="1">
        <f t="shared" si="61"/>
        <v>0</v>
      </c>
      <c r="AJ58" s="1">
        <f t="shared" si="61"/>
        <v>0</v>
      </c>
      <c r="AK58" s="1">
        <f t="shared" si="61"/>
        <v>0</v>
      </c>
      <c r="AL58" s="1">
        <f t="shared" ref="AL58:AQ58" si="62">IF(AL18&gt;Punkte,1,0)</f>
        <v>0</v>
      </c>
      <c r="AM58" s="1">
        <f t="shared" si="62"/>
        <v>0</v>
      </c>
      <c r="AN58" s="1">
        <f t="shared" si="62"/>
        <v>0</v>
      </c>
      <c r="AO58" s="1">
        <f t="shared" si="62"/>
        <v>0</v>
      </c>
      <c r="AP58" s="1">
        <f t="shared" si="62"/>
        <v>0</v>
      </c>
      <c r="AQ58" s="1">
        <f t="shared" si="62"/>
        <v>0</v>
      </c>
      <c r="AR58" s="1">
        <f t="shared" si="61"/>
        <v>0</v>
      </c>
      <c r="AS58" s="1">
        <f t="shared" si="36"/>
        <v>0</v>
      </c>
      <c r="AT58" s="1">
        <f t="shared" ref="AT58:BK58" si="63">IF(AT18&gt;Punkte,1,0)</f>
        <v>0</v>
      </c>
      <c r="AU58" s="1">
        <f t="shared" si="63"/>
        <v>0</v>
      </c>
      <c r="AV58" s="1">
        <f t="shared" si="63"/>
        <v>0</v>
      </c>
      <c r="AW58" s="1">
        <f t="shared" si="63"/>
        <v>0</v>
      </c>
      <c r="AX58" s="1">
        <f t="shared" si="63"/>
        <v>0</v>
      </c>
      <c r="AY58" s="1">
        <f t="shared" si="63"/>
        <v>0</v>
      </c>
      <c r="AZ58" s="1">
        <f t="shared" si="63"/>
        <v>0</v>
      </c>
      <c r="BA58" s="1">
        <f t="shared" si="63"/>
        <v>0</v>
      </c>
      <c r="BB58" s="1">
        <f t="shared" si="63"/>
        <v>0</v>
      </c>
      <c r="BC58" s="1">
        <f t="shared" si="63"/>
        <v>0</v>
      </c>
      <c r="BD58" s="1">
        <f t="shared" si="63"/>
        <v>0</v>
      </c>
      <c r="BE58" s="1">
        <f t="shared" si="63"/>
        <v>0</v>
      </c>
      <c r="BF58" s="1">
        <f t="shared" si="63"/>
        <v>0</v>
      </c>
      <c r="BG58" s="1">
        <f t="shared" si="63"/>
        <v>0</v>
      </c>
      <c r="BH58" s="1">
        <f t="shared" si="63"/>
        <v>0</v>
      </c>
      <c r="BI58" s="1">
        <f t="shared" si="63"/>
        <v>0</v>
      </c>
      <c r="BJ58" s="1">
        <f t="shared" si="63"/>
        <v>0</v>
      </c>
      <c r="BK58" s="1">
        <f t="shared" si="63"/>
        <v>0</v>
      </c>
      <c r="BL58" s="1">
        <f t="shared" si="29"/>
        <v>0</v>
      </c>
      <c r="BM58" s="1">
        <f t="shared" si="29"/>
        <v>0</v>
      </c>
      <c r="BN58" s="1">
        <f t="shared" si="38"/>
        <v>0</v>
      </c>
      <c r="BO58" s="1">
        <f t="shared" si="39"/>
        <v>0</v>
      </c>
      <c r="BP58" s="1">
        <f t="shared" si="40"/>
        <v>0</v>
      </c>
      <c r="BQ58" s="1">
        <f t="shared" si="41"/>
        <v>0</v>
      </c>
      <c r="BT58" s="1">
        <f t="shared" si="42"/>
        <v>0</v>
      </c>
      <c r="BU58" s="1">
        <f t="shared" si="30"/>
        <v>0</v>
      </c>
      <c r="BX58" s="1">
        <f t="shared" si="43"/>
        <v>0</v>
      </c>
      <c r="CN58" s="1">
        <v>30</v>
      </c>
      <c r="CO58" s="1" t="e">
        <f>IF(CO$11=#REF!,#REF!,"")</f>
        <v>#REF!</v>
      </c>
      <c r="CP58" s="1" t="e">
        <f>IF(CP$11=#REF!,#REF!,"")</f>
        <v>#REF!</v>
      </c>
      <c r="CQ58" s="1" t="e">
        <f>IF(CQ$11=#REF!,#REF!,"")</f>
        <v>#REF!</v>
      </c>
      <c r="CR58" s="1" t="e">
        <f>IF(CR$11=#REF!,#REF!,"")</f>
        <v>#REF!</v>
      </c>
    </row>
    <row r="59" spans="5:96" hidden="1">
      <c r="E59" s="1">
        <f t="shared" si="31"/>
        <v>0</v>
      </c>
      <c r="F59" s="1">
        <f t="shared" si="31"/>
        <v>0</v>
      </c>
      <c r="G59" s="1">
        <f t="shared" si="23"/>
        <v>0</v>
      </c>
      <c r="H59" s="1">
        <f t="shared" si="23"/>
        <v>0</v>
      </c>
      <c r="I59" s="1">
        <f t="shared" si="23"/>
        <v>0</v>
      </c>
      <c r="J59" s="1">
        <f t="shared" si="23"/>
        <v>0</v>
      </c>
      <c r="K59" s="1">
        <f t="shared" si="23"/>
        <v>0</v>
      </c>
      <c r="L59" s="1">
        <f t="shared" si="31"/>
        <v>0</v>
      </c>
      <c r="M59" s="1">
        <f t="shared" si="31"/>
        <v>0</v>
      </c>
      <c r="N59" s="1">
        <f t="shared" si="31"/>
        <v>0</v>
      </c>
      <c r="O59" s="1">
        <f t="shared" si="31"/>
        <v>0</v>
      </c>
      <c r="P59" s="1">
        <f t="shared" si="31"/>
        <v>0</v>
      </c>
      <c r="Q59" s="1">
        <f t="shared" si="32"/>
        <v>0</v>
      </c>
      <c r="R59" s="1"/>
      <c r="S59" s="1">
        <f t="shared" ref="S59:AB59" si="64">IF(S19&gt;Punkte,1,0)</f>
        <v>0</v>
      </c>
      <c r="T59" s="1">
        <f t="shared" si="64"/>
        <v>0</v>
      </c>
      <c r="U59" s="1">
        <f t="shared" si="64"/>
        <v>0</v>
      </c>
      <c r="V59" s="1">
        <f t="shared" si="64"/>
        <v>0</v>
      </c>
      <c r="W59" s="1">
        <f t="shared" si="64"/>
        <v>0</v>
      </c>
      <c r="X59" s="1">
        <f t="shared" si="64"/>
        <v>0</v>
      </c>
      <c r="Y59" s="1">
        <f t="shared" si="64"/>
        <v>0</v>
      </c>
      <c r="Z59" s="1">
        <f t="shared" si="64"/>
        <v>0</v>
      </c>
      <c r="AA59" s="1">
        <f t="shared" si="64"/>
        <v>0</v>
      </c>
      <c r="AB59" s="1">
        <f t="shared" si="64"/>
        <v>0</v>
      </c>
      <c r="AC59" s="1">
        <f t="shared" ref="AC59:AR59" si="65">IF(AC19&gt;Punkte,1,0)</f>
        <v>0</v>
      </c>
      <c r="AD59" s="1">
        <f t="shared" si="65"/>
        <v>0</v>
      </c>
      <c r="AE59" s="1">
        <f t="shared" si="26"/>
        <v>0</v>
      </c>
      <c r="AF59" s="1">
        <f t="shared" si="65"/>
        <v>0</v>
      </c>
      <c r="AG59" s="1">
        <f t="shared" si="65"/>
        <v>0</v>
      </c>
      <c r="AH59" s="1">
        <f t="shared" si="65"/>
        <v>0</v>
      </c>
      <c r="AI59" s="1">
        <f t="shared" si="65"/>
        <v>0</v>
      </c>
      <c r="AJ59" s="1">
        <f t="shared" si="65"/>
        <v>0</v>
      </c>
      <c r="AK59" s="1">
        <f t="shared" si="65"/>
        <v>0</v>
      </c>
      <c r="AL59" s="1">
        <f t="shared" ref="AL59:AQ59" si="66">IF(AL19&gt;Punkte,1,0)</f>
        <v>0</v>
      </c>
      <c r="AM59" s="1">
        <f t="shared" si="66"/>
        <v>0</v>
      </c>
      <c r="AN59" s="1">
        <f t="shared" si="66"/>
        <v>0</v>
      </c>
      <c r="AO59" s="1">
        <f t="shared" si="66"/>
        <v>0</v>
      </c>
      <c r="AP59" s="1">
        <f t="shared" si="66"/>
        <v>0</v>
      </c>
      <c r="AQ59" s="1">
        <f t="shared" si="66"/>
        <v>0</v>
      </c>
      <c r="AR59" s="1">
        <f t="shared" si="65"/>
        <v>0</v>
      </c>
      <c r="AS59" s="1">
        <f t="shared" si="36"/>
        <v>0</v>
      </c>
      <c r="AT59" s="1">
        <f t="shared" ref="AT59:BK59" si="67">IF(AT19&gt;Punkte,1,0)</f>
        <v>0</v>
      </c>
      <c r="AU59" s="1">
        <f t="shared" si="67"/>
        <v>0</v>
      </c>
      <c r="AV59" s="1">
        <f t="shared" si="67"/>
        <v>0</v>
      </c>
      <c r="AW59" s="1">
        <f t="shared" si="67"/>
        <v>0</v>
      </c>
      <c r="AX59" s="1">
        <f t="shared" si="67"/>
        <v>0</v>
      </c>
      <c r="AY59" s="1">
        <f t="shared" si="67"/>
        <v>0</v>
      </c>
      <c r="AZ59" s="1">
        <f t="shared" si="67"/>
        <v>0</v>
      </c>
      <c r="BA59" s="1">
        <f t="shared" si="67"/>
        <v>0</v>
      </c>
      <c r="BB59" s="1">
        <f t="shared" si="67"/>
        <v>0</v>
      </c>
      <c r="BC59" s="1">
        <f t="shared" si="67"/>
        <v>0</v>
      </c>
      <c r="BD59" s="1">
        <f t="shared" si="67"/>
        <v>0</v>
      </c>
      <c r="BE59" s="1">
        <f t="shared" si="67"/>
        <v>0</v>
      </c>
      <c r="BF59" s="1">
        <f t="shared" si="67"/>
        <v>0</v>
      </c>
      <c r="BG59" s="1">
        <f t="shared" si="67"/>
        <v>0</v>
      </c>
      <c r="BH59" s="1">
        <f t="shared" si="67"/>
        <v>0</v>
      </c>
      <c r="BI59" s="1">
        <f t="shared" si="67"/>
        <v>0</v>
      </c>
      <c r="BJ59" s="1">
        <f t="shared" si="67"/>
        <v>0</v>
      </c>
      <c r="BK59" s="1">
        <f t="shared" si="67"/>
        <v>0</v>
      </c>
      <c r="BL59" s="1">
        <f t="shared" si="29"/>
        <v>0</v>
      </c>
      <c r="BM59" s="1">
        <f t="shared" si="29"/>
        <v>0</v>
      </c>
      <c r="BN59" s="1">
        <f t="shared" si="38"/>
        <v>0</v>
      </c>
      <c r="BO59" s="1">
        <f t="shared" si="39"/>
        <v>0</v>
      </c>
      <c r="BP59" s="1">
        <f t="shared" si="40"/>
        <v>0</v>
      </c>
      <c r="BQ59" s="1">
        <f t="shared" si="41"/>
        <v>0</v>
      </c>
      <c r="BT59" s="1">
        <f t="shared" si="42"/>
        <v>0</v>
      </c>
      <c r="BU59" s="1">
        <f t="shared" si="30"/>
        <v>0</v>
      </c>
      <c r="BX59" s="1">
        <f t="shared" si="43"/>
        <v>0</v>
      </c>
      <c r="CN59" s="1">
        <v>31</v>
      </c>
      <c r="CO59" s="1" t="e">
        <f>IF(CO$11=#REF!,#REF!,"")</f>
        <v>#REF!</v>
      </c>
      <c r="CP59" s="1" t="e">
        <f>IF(CP$11=#REF!,#REF!,"")</f>
        <v>#REF!</v>
      </c>
      <c r="CQ59" s="1" t="e">
        <f>IF(CQ$11=#REF!,#REF!,"")</f>
        <v>#REF!</v>
      </c>
      <c r="CR59" s="1" t="e">
        <f>IF(CR$11=#REF!,#REF!,"")</f>
        <v>#REF!</v>
      </c>
    </row>
    <row r="60" spans="5:96" hidden="1">
      <c r="E60" s="1">
        <f t="shared" si="31"/>
        <v>0</v>
      </c>
      <c r="F60" s="1">
        <f t="shared" si="31"/>
        <v>0</v>
      </c>
      <c r="G60" s="1">
        <f t="shared" si="23"/>
        <v>0</v>
      </c>
      <c r="H60" s="1">
        <f t="shared" si="23"/>
        <v>0</v>
      </c>
      <c r="I60" s="1">
        <f t="shared" si="23"/>
        <v>0</v>
      </c>
      <c r="J60" s="1">
        <f t="shared" si="23"/>
        <v>0</v>
      </c>
      <c r="K60" s="1">
        <f t="shared" si="23"/>
        <v>0</v>
      </c>
      <c r="L60" s="1">
        <f t="shared" si="31"/>
        <v>0</v>
      </c>
      <c r="M60" s="1">
        <f t="shared" si="31"/>
        <v>0</v>
      </c>
      <c r="N60" s="1">
        <f t="shared" si="31"/>
        <v>0</v>
      </c>
      <c r="O60" s="1">
        <f t="shared" si="31"/>
        <v>0</v>
      </c>
      <c r="P60" s="1">
        <f t="shared" si="31"/>
        <v>0</v>
      </c>
      <c r="Q60" s="1">
        <f t="shared" si="32"/>
        <v>0</v>
      </c>
      <c r="R60" s="1"/>
      <c r="S60" s="1">
        <f t="shared" ref="S60:AB60" si="68">IF(S20&gt;Punkte,1,0)</f>
        <v>0</v>
      </c>
      <c r="T60" s="1">
        <f t="shared" si="68"/>
        <v>0</v>
      </c>
      <c r="U60" s="1">
        <f t="shared" si="68"/>
        <v>0</v>
      </c>
      <c r="V60" s="1">
        <f t="shared" si="68"/>
        <v>0</v>
      </c>
      <c r="W60" s="1">
        <f t="shared" si="68"/>
        <v>0</v>
      </c>
      <c r="X60" s="1">
        <f t="shared" si="68"/>
        <v>0</v>
      </c>
      <c r="Y60" s="1">
        <f t="shared" si="68"/>
        <v>0</v>
      </c>
      <c r="Z60" s="1">
        <f t="shared" si="68"/>
        <v>0</v>
      </c>
      <c r="AA60" s="1">
        <f t="shared" si="68"/>
        <v>0</v>
      </c>
      <c r="AB60" s="1">
        <f t="shared" si="68"/>
        <v>0</v>
      </c>
      <c r="AC60" s="1">
        <f t="shared" ref="AC60:AR60" si="69">IF(AC20&gt;Punkte,1,0)</f>
        <v>0</v>
      </c>
      <c r="AD60" s="1">
        <f t="shared" si="69"/>
        <v>0</v>
      </c>
      <c r="AE60" s="1">
        <f t="shared" si="26"/>
        <v>0</v>
      </c>
      <c r="AF60" s="1">
        <f t="shared" si="69"/>
        <v>0</v>
      </c>
      <c r="AG60" s="1">
        <f t="shared" si="69"/>
        <v>0</v>
      </c>
      <c r="AH60" s="1">
        <f t="shared" si="69"/>
        <v>0</v>
      </c>
      <c r="AI60" s="1">
        <f t="shared" si="69"/>
        <v>0</v>
      </c>
      <c r="AJ60" s="1">
        <f t="shared" si="69"/>
        <v>0</v>
      </c>
      <c r="AK60" s="1">
        <f t="shared" si="69"/>
        <v>0</v>
      </c>
      <c r="AL60" s="1">
        <f t="shared" ref="AL60:AQ60" si="70">IF(AL20&gt;Punkte,1,0)</f>
        <v>0</v>
      </c>
      <c r="AM60" s="1">
        <f t="shared" si="70"/>
        <v>0</v>
      </c>
      <c r="AN60" s="1">
        <f t="shared" si="70"/>
        <v>0</v>
      </c>
      <c r="AO60" s="1">
        <f t="shared" si="70"/>
        <v>0</v>
      </c>
      <c r="AP60" s="1">
        <f t="shared" si="70"/>
        <v>0</v>
      </c>
      <c r="AQ60" s="1">
        <f t="shared" si="70"/>
        <v>0</v>
      </c>
      <c r="AR60" s="1">
        <f t="shared" si="69"/>
        <v>0</v>
      </c>
      <c r="AS60" s="1">
        <f t="shared" si="36"/>
        <v>0</v>
      </c>
      <c r="AT60" s="1">
        <f t="shared" ref="AT60:BK60" si="71">IF(AT20&gt;Punkte,1,0)</f>
        <v>0</v>
      </c>
      <c r="AU60" s="1">
        <f t="shared" si="71"/>
        <v>0</v>
      </c>
      <c r="AV60" s="1">
        <f t="shared" si="71"/>
        <v>0</v>
      </c>
      <c r="AW60" s="1">
        <f t="shared" si="71"/>
        <v>0</v>
      </c>
      <c r="AX60" s="1">
        <f t="shared" si="71"/>
        <v>0</v>
      </c>
      <c r="AY60" s="1">
        <f t="shared" si="71"/>
        <v>0</v>
      </c>
      <c r="AZ60" s="1">
        <f t="shared" si="71"/>
        <v>0</v>
      </c>
      <c r="BA60" s="1">
        <f t="shared" si="71"/>
        <v>0</v>
      </c>
      <c r="BB60" s="1">
        <f t="shared" si="71"/>
        <v>0</v>
      </c>
      <c r="BC60" s="1">
        <f t="shared" si="71"/>
        <v>0</v>
      </c>
      <c r="BD60" s="1">
        <f t="shared" si="71"/>
        <v>0</v>
      </c>
      <c r="BE60" s="1">
        <f t="shared" si="71"/>
        <v>0</v>
      </c>
      <c r="BF60" s="1">
        <f t="shared" si="71"/>
        <v>0</v>
      </c>
      <c r="BG60" s="1">
        <f t="shared" si="71"/>
        <v>0</v>
      </c>
      <c r="BH60" s="1">
        <f t="shared" si="71"/>
        <v>0</v>
      </c>
      <c r="BI60" s="1">
        <f t="shared" si="71"/>
        <v>0</v>
      </c>
      <c r="BJ60" s="1">
        <f t="shared" si="71"/>
        <v>0</v>
      </c>
      <c r="BK60" s="1">
        <f t="shared" si="71"/>
        <v>0</v>
      </c>
      <c r="BL60" s="1">
        <f t="shared" si="29"/>
        <v>0</v>
      </c>
      <c r="BM60" s="1">
        <f t="shared" si="29"/>
        <v>0</v>
      </c>
      <c r="BN60" s="1">
        <f t="shared" si="38"/>
        <v>0</v>
      </c>
      <c r="BO60" s="1">
        <f t="shared" si="39"/>
        <v>0</v>
      </c>
      <c r="BP60" s="1">
        <f t="shared" si="40"/>
        <v>0</v>
      </c>
      <c r="BQ60" s="1">
        <f t="shared" si="41"/>
        <v>0</v>
      </c>
      <c r="BT60" s="1">
        <f t="shared" si="42"/>
        <v>0</v>
      </c>
      <c r="BU60" s="1">
        <f t="shared" si="30"/>
        <v>0</v>
      </c>
      <c r="BX60" s="1">
        <f t="shared" si="43"/>
        <v>0</v>
      </c>
      <c r="CN60" s="1">
        <v>32</v>
      </c>
      <c r="CO60" s="1" t="e">
        <f>IF(CO$11=#REF!,#REF!,"")</f>
        <v>#REF!</v>
      </c>
      <c r="CP60" s="1" t="e">
        <f>IF(CP$11=#REF!,#REF!,"")</f>
        <v>#REF!</v>
      </c>
      <c r="CQ60" s="1" t="e">
        <f>IF(CQ$11=#REF!,#REF!,"")</f>
        <v>#REF!</v>
      </c>
      <c r="CR60" s="1" t="e">
        <f>IF(CR$11=#REF!,#REF!,"")</f>
        <v>#REF!</v>
      </c>
    </row>
    <row r="61" spans="5:96" hidden="1">
      <c r="E61" s="1">
        <f t="shared" si="31"/>
        <v>0</v>
      </c>
      <c r="F61" s="1">
        <f t="shared" si="31"/>
        <v>0</v>
      </c>
      <c r="G61" s="1">
        <f t="shared" si="23"/>
        <v>0</v>
      </c>
      <c r="H61" s="1">
        <f t="shared" si="23"/>
        <v>0</v>
      </c>
      <c r="I61" s="1">
        <f t="shared" si="23"/>
        <v>0</v>
      </c>
      <c r="J61" s="1">
        <f t="shared" si="23"/>
        <v>0</v>
      </c>
      <c r="K61" s="1">
        <f t="shared" si="23"/>
        <v>0</v>
      </c>
      <c r="L61" s="1">
        <f t="shared" si="31"/>
        <v>0</v>
      </c>
      <c r="M61" s="1">
        <f t="shared" si="31"/>
        <v>0</v>
      </c>
      <c r="N61" s="1">
        <f t="shared" si="31"/>
        <v>0</v>
      </c>
      <c r="O61" s="1">
        <f t="shared" si="31"/>
        <v>0</v>
      </c>
      <c r="P61" s="1">
        <f t="shared" si="31"/>
        <v>0</v>
      </c>
      <c r="Q61" s="1">
        <f t="shared" si="32"/>
        <v>0</v>
      </c>
      <c r="R61" s="1"/>
      <c r="S61" s="1">
        <f t="shared" ref="S61:AB61" si="72">IF(S21&gt;Punkte,1,0)</f>
        <v>0</v>
      </c>
      <c r="T61" s="1">
        <f t="shared" si="72"/>
        <v>0</v>
      </c>
      <c r="U61" s="1">
        <f t="shared" si="72"/>
        <v>0</v>
      </c>
      <c r="V61" s="1">
        <f t="shared" si="72"/>
        <v>0</v>
      </c>
      <c r="W61" s="1">
        <f t="shared" si="72"/>
        <v>0</v>
      </c>
      <c r="X61" s="1">
        <f t="shared" si="72"/>
        <v>0</v>
      </c>
      <c r="Y61" s="1">
        <f t="shared" si="72"/>
        <v>0</v>
      </c>
      <c r="Z61" s="1">
        <f t="shared" si="72"/>
        <v>0</v>
      </c>
      <c r="AA61" s="1">
        <f t="shared" si="72"/>
        <v>0</v>
      </c>
      <c r="AB61" s="1">
        <f t="shared" si="72"/>
        <v>0</v>
      </c>
      <c r="AC61" s="1">
        <f t="shared" ref="AC61:AR61" si="73">IF(AC21&gt;Punkte,1,0)</f>
        <v>0</v>
      </c>
      <c r="AD61" s="1">
        <f t="shared" si="73"/>
        <v>0</v>
      </c>
      <c r="AE61" s="1">
        <f t="shared" si="26"/>
        <v>0</v>
      </c>
      <c r="AF61" s="1">
        <f t="shared" si="73"/>
        <v>0</v>
      </c>
      <c r="AG61" s="1">
        <f t="shared" si="73"/>
        <v>0</v>
      </c>
      <c r="AH61" s="1">
        <f t="shared" si="73"/>
        <v>0</v>
      </c>
      <c r="AI61" s="1">
        <f t="shared" si="73"/>
        <v>0</v>
      </c>
      <c r="AJ61" s="1">
        <f t="shared" si="73"/>
        <v>0</v>
      </c>
      <c r="AK61" s="1">
        <f t="shared" si="73"/>
        <v>0</v>
      </c>
      <c r="AL61" s="1">
        <f t="shared" ref="AL61:AQ61" si="74">IF(AL21&gt;Punkte,1,0)</f>
        <v>0</v>
      </c>
      <c r="AM61" s="1">
        <f t="shared" si="74"/>
        <v>0</v>
      </c>
      <c r="AN61" s="1">
        <f t="shared" si="74"/>
        <v>0</v>
      </c>
      <c r="AO61" s="1">
        <f t="shared" si="74"/>
        <v>0</v>
      </c>
      <c r="AP61" s="1">
        <f t="shared" si="74"/>
        <v>0</v>
      </c>
      <c r="AQ61" s="1">
        <f t="shared" si="74"/>
        <v>0</v>
      </c>
      <c r="AR61" s="1">
        <f t="shared" si="73"/>
        <v>0</v>
      </c>
      <c r="AS61" s="1">
        <f t="shared" si="36"/>
        <v>0</v>
      </c>
      <c r="AT61" s="1">
        <f t="shared" ref="AT61:BK61" si="75">IF(AT21&gt;Punkte,1,0)</f>
        <v>0</v>
      </c>
      <c r="AU61" s="1">
        <f t="shared" si="75"/>
        <v>0</v>
      </c>
      <c r="AV61" s="1">
        <f t="shared" si="75"/>
        <v>0</v>
      </c>
      <c r="AW61" s="1">
        <f t="shared" si="75"/>
        <v>0</v>
      </c>
      <c r="AX61" s="1">
        <f t="shared" si="75"/>
        <v>0</v>
      </c>
      <c r="AY61" s="1">
        <f t="shared" si="75"/>
        <v>0</v>
      </c>
      <c r="AZ61" s="1">
        <f t="shared" si="75"/>
        <v>0</v>
      </c>
      <c r="BA61" s="1">
        <f t="shared" si="75"/>
        <v>0</v>
      </c>
      <c r="BB61" s="1">
        <f t="shared" si="75"/>
        <v>0</v>
      </c>
      <c r="BC61" s="1">
        <f t="shared" si="75"/>
        <v>0</v>
      </c>
      <c r="BD61" s="1">
        <f t="shared" si="75"/>
        <v>0</v>
      </c>
      <c r="BE61" s="1">
        <f t="shared" si="75"/>
        <v>0</v>
      </c>
      <c r="BF61" s="1">
        <f t="shared" si="75"/>
        <v>0</v>
      </c>
      <c r="BG61" s="1">
        <f t="shared" si="75"/>
        <v>0</v>
      </c>
      <c r="BH61" s="1">
        <f t="shared" si="75"/>
        <v>0</v>
      </c>
      <c r="BI61" s="1">
        <f t="shared" si="75"/>
        <v>0</v>
      </c>
      <c r="BJ61" s="1">
        <f t="shared" si="75"/>
        <v>0</v>
      </c>
      <c r="BK61" s="1">
        <f t="shared" si="75"/>
        <v>0</v>
      </c>
      <c r="BL61" s="1">
        <f t="shared" si="29"/>
        <v>0</v>
      </c>
      <c r="BM61" s="1">
        <f t="shared" si="29"/>
        <v>0</v>
      </c>
      <c r="BN61" s="1">
        <f t="shared" si="38"/>
        <v>0</v>
      </c>
      <c r="BO61" s="1">
        <f t="shared" si="39"/>
        <v>0</v>
      </c>
      <c r="BP61" s="1">
        <f t="shared" si="40"/>
        <v>0</v>
      </c>
      <c r="BQ61" s="1">
        <f t="shared" si="41"/>
        <v>0</v>
      </c>
      <c r="BT61" s="1">
        <f t="shared" si="42"/>
        <v>0</v>
      </c>
      <c r="BU61" s="1">
        <f t="shared" si="30"/>
        <v>0</v>
      </c>
      <c r="BX61" s="1">
        <f t="shared" si="43"/>
        <v>0</v>
      </c>
      <c r="CN61" s="1">
        <v>33</v>
      </c>
      <c r="CO61" s="1" t="e">
        <f>IF(CO$11=#REF!,#REF!,"")</f>
        <v>#REF!</v>
      </c>
      <c r="CP61" s="1" t="e">
        <f>IF(CP$11=#REF!,#REF!,"")</f>
        <v>#REF!</v>
      </c>
      <c r="CQ61" s="1" t="e">
        <f>IF(CQ$11=#REF!,#REF!,"")</f>
        <v>#REF!</v>
      </c>
      <c r="CR61" s="1" t="e">
        <f>IF(CR$11=#REF!,#REF!,"")</f>
        <v>#REF!</v>
      </c>
    </row>
    <row r="62" spans="5:96" hidden="1">
      <c r="E62" s="1">
        <f t="shared" si="31"/>
        <v>0</v>
      </c>
      <c r="F62" s="1">
        <f t="shared" si="31"/>
        <v>0</v>
      </c>
      <c r="G62" s="1">
        <f t="shared" si="31"/>
        <v>0</v>
      </c>
      <c r="H62" s="1">
        <f t="shared" si="31"/>
        <v>0</v>
      </c>
      <c r="I62" s="1">
        <f t="shared" si="31"/>
        <v>0</v>
      </c>
      <c r="J62" s="1">
        <f t="shared" si="31"/>
        <v>0</v>
      </c>
      <c r="K62" s="1">
        <f t="shared" si="31"/>
        <v>0</v>
      </c>
      <c r="L62" s="1">
        <f t="shared" si="31"/>
        <v>0</v>
      </c>
      <c r="M62" s="1">
        <f t="shared" si="31"/>
        <v>0</v>
      </c>
      <c r="N62" s="1">
        <f t="shared" si="31"/>
        <v>0</v>
      </c>
      <c r="O62" s="1">
        <f t="shared" si="31"/>
        <v>0</v>
      </c>
      <c r="P62" s="1">
        <f t="shared" si="31"/>
        <v>0</v>
      </c>
      <c r="Q62" s="1">
        <f t="shared" si="32"/>
        <v>0</v>
      </c>
      <c r="R62" s="1"/>
      <c r="S62" s="1">
        <f t="shared" ref="S62:AB62" si="76">IF(S22&gt;Punkte,1,0)</f>
        <v>0</v>
      </c>
      <c r="T62" s="1">
        <f t="shared" si="76"/>
        <v>0</v>
      </c>
      <c r="U62" s="1">
        <f t="shared" si="76"/>
        <v>0</v>
      </c>
      <c r="V62" s="1">
        <f t="shared" si="76"/>
        <v>0</v>
      </c>
      <c r="W62" s="1">
        <f t="shared" si="76"/>
        <v>0</v>
      </c>
      <c r="X62" s="1">
        <f t="shared" si="76"/>
        <v>0</v>
      </c>
      <c r="Y62" s="1">
        <f t="shared" si="76"/>
        <v>0</v>
      </c>
      <c r="Z62" s="1">
        <f t="shared" si="76"/>
        <v>0</v>
      </c>
      <c r="AA62" s="1">
        <f t="shared" si="76"/>
        <v>0</v>
      </c>
      <c r="AB62" s="1">
        <f t="shared" si="76"/>
        <v>0</v>
      </c>
      <c r="AC62" s="1">
        <f t="shared" ref="AC62:AR62" si="77">IF(AC22&gt;Punkte,1,0)</f>
        <v>0</v>
      </c>
      <c r="AD62" s="1">
        <f t="shared" si="77"/>
        <v>0</v>
      </c>
      <c r="AE62" s="1">
        <f t="shared" si="26"/>
        <v>0</v>
      </c>
      <c r="AF62" s="1">
        <f t="shared" si="77"/>
        <v>0</v>
      </c>
      <c r="AG62" s="1">
        <f t="shared" si="77"/>
        <v>0</v>
      </c>
      <c r="AH62" s="1">
        <f t="shared" si="77"/>
        <v>0</v>
      </c>
      <c r="AI62" s="1">
        <f t="shared" si="77"/>
        <v>0</v>
      </c>
      <c r="AJ62" s="1">
        <f t="shared" si="77"/>
        <v>0</v>
      </c>
      <c r="AK62" s="1">
        <f t="shared" si="77"/>
        <v>0</v>
      </c>
      <c r="AL62" s="1">
        <f t="shared" ref="AL62:AQ62" si="78">IF(AL22&gt;Punkte,1,0)</f>
        <v>0</v>
      </c>
      <c r="AM62" s="1">
        <f t="shared" si="78"/>
        <v>0</v>
      </c>
      <c r="AN62" s="1">
        <f t="shared" si="78"/>
        <v>0</v>
      </c>
      <c r="AO62" s="1">
        <f t="shared" si="78"/>
        <v>0</v>
      </c>
      <c r="AP62" s="1">
        <f t="shared" si="78"/>
        <v>0</v>
      </c>
      <c r="AQ62" s="1">
        <f t="shared" si="78"/>
        <v>0</v>
      </c>
      <c r="AR62" s="1">
        <f t="shared" si="77"/>
        <v>0</v>
      </c>
      <c r="AS62" s="1">
        <f t="shared" si="36"/>
        <v>0</v>
      </c>
      <c r="AT62" s="1">
        <f t="shared" ref="AT62:BK62" si="79">IF(AT22&gt;Punkte,1,0)</f>
        <v>0</v>
      </c>
      <c r="AU62" s="1">
        <f t="shared" si="79"/>
        <v>0</v>
      </c>
      <c r="AV62" s="1">
        <f t="shared" si="79"/>
        <v>0</v>
      </c>
      <c r="AW62" s="1">
        <f t="shared" si="79"/>
        <v>0</v>
      </c>
      <c r="AX62" s="1">
        <f t="shared" si="79"/>
        <v>0</v>
      </c>
      <c r="AY62" s="1">
        <f t="shared" si="79"/>
        <v>0</v>
      </c>
      <c r="AZ62" s="1">
        <f t="shared" si="79"/>
        <v>0</v>
      </c>
      <c r="BA62" s="1">
        <f t="shared" si="79"/>
        <v>0</v>
      </c>
      <c r="BB62" s="1">
        <f t="shared" si="79"/>
        <v>0</v>
      </c>
      <c r="BC62" s="1">
        <f t="shared" si="79"/>
        <v>0</v>
      </c>
      <c r="BD62" s="1">
        <f t="shared" si="79"/>
        <v>0</v>
      </c>
      <c r="BE62" s="1">
        <f t="shared" si="79"/>
        <v>0</v>
      </c>
      <c r="BF62" s="1">
        <f t="shared" si="79"/>
        <v>0</v>
      </c>
      <c r="BG62" s="1">
        <f t="shared" si="79"/>
        <v>0</v>
      </c>
      <c r="BH62" s="1">
        <f t="shared" si="79"/>
        <v>0</v>
      </c>
      <c r="BI62" s="1">
        <f t="shared" si="79"/>
        <v>0</v>
      </c>
      <c r="BJ62" s="1">
        <f t="shared" si="79"/>
        <v>0</v>
      </c>
      <c r="BK62" s="1">
        <f t="shared" si="79"/>
        <v>0</v>
      </c>
      <c r="BL62" s="1">
        <f t="shared" si="29"/>
        <v>0</v>
      </c>
      <c r="BM62" s="1">
        <f t="shared" si="29"/>
        <v>0</v>
      </c>
      <c r="BN62" s="1">
        <f t="shared" si="38"/>
        <v>0</v>
      </c>
      <c r="BO62" s="1">
        <f t="shared" si="39"/>
        <v>0</v>
      </c>
      <c r="BP62" s="1">
        <f t="shared" si="40"/>
        <v>0</v>
      </c>
      <c r="BQ62" s="1">
        <f t="shared" si="41"/>
        <v>0</v>
      </c>
      <c r="BT62" s="1">
        <f t="shared" si="42"/>
        <v>0</v>
      </c>
      <c r="BU62" s="1">
        <f t="shared" si="30"/>
        <v>0</v>
      </c>
      <c r="BX62" s="1">
        <f t="shared" si="43"/>
        <v>0</v>
      </c>
      <c r="CN62" s="1">
        <v>34</v>
      </c>
      <c r="CO62" s="1" t="e">
        <f>IF(CO$11=#REF!,#REF!,"")</f>
        <v>#REF!</v>
      </c>
      <c r="CP62" s="1" t="e">
        <f>IF(CP$11=#REF!,#REF!,"")</f>
        <v>#REF!</v>
      </c>
      <c r="CQ62" s="1" t="e">
        <f>IF(CQ$11=#REF!,#REF!,"")</f>
        <v>#REF!</v>
      </c>
      <c r="CR62" s="1" t="e">
        <f>IF(CR$11=#REF!,#REF!,"")</f>
        <v>#REF!</v>
      </c>
    </row>
    <row r="63" spans="5:96" hidden="1">
      <c r="E63" s="1">
        <f t="shared" si="31"/>
        <v>0</v>
      </c>
      <c r="F63" s="1">
        <f t="shared" si="31"/>
        <v>0</v>
      </c>
      <c r="G63" s="1">
        <f t="shared" si="31"/>
        <v>0</v>
      </c>
      <c r="H63" s="1">
        <f t="shared" si="31"/>
        <v>0</v>
      </c>
      <c r="I63" s="1">
        <f t="shared" si="31"/>
        <v>0</v>
      </c>
      <c r="J63" s="1">
        <f t="shared" si="31"/>
        <v>0</v>
      </c>
      <c r="K63" s="1">
        <f t="shared" si="31"/>
        <v>0</v>
      </c>
      <c r="L63" s="1">
        <f t="shared" si="31"/>
        <v>0</v>
      </c>
      <c r="M63" s="1">
        <f t="shared" si="31"/>
        <v>0</v>
      </c>
      <c r="N63" s="1">
        <f t="shared" si="31"/>
        <v>0</v>
      </c>
      <c r="O63" s="1">
        <f t="shared" si="31"/>
        <v>0</v>
      </c>
      <c r="P63" s="1">
        <f t="shared" si="31"/>
        <v>0</v>
      </c>
      <c r="Q63" s="1">
        <f t="shared" si="32"/>
        <v>0</v>
      </c>
      <c r="R63" s="1"/>
      <c r="S63" s="1">
        <f t="shared" ref="S63:AB63" si="80">IF(S23&gt;Punkte,1,0)</f>
        <v>0</v>
      </c>
      <c r="T63" s="1">
        <f t="shared" si="80"/>
        <v>0</v>
      </c>
      <c r="U63" s="1">
        <f t="shared" si="80"/>
        <v>0</v>
      </c>
      <c r="V63" s="1">
        <f t="shared" si="80"/>
        <v>0</v>
      </c>
      <c r="W63" s="1">
        <f t="shared" si="80"/>
        <v>0</v>
      </c>
      <c r="X63" s="1">
        <f t="shared" si="80"/>
        <v>0</v>
      </c>
      <c r="Y63" s="1">
        <f t="shared" si="80"/>
        <v>0</v>
      </c>
      <c r="Z63" s="1">
        <f t="shared" si="80"/>
        <v>0</v>
      </c>
      <c r="AA63" s="1">
        <f t="shared" si="80"/>
        <v>0</v>
      </c>
      <c r="AB63" s="1">
        <f t="shared" si="80"/>
        <v>0</v>
      </c>
      <c r="AC63" s="1">
        <f t="shared" ref="AC63:AR63" si="81">IF(AC23&gt;Punkte,1,0)</f>
        <v>0</v>
      </c>
      <c r="AD63" s="1">
        <f t="shared" si="81"/>
        <v>0</v>
      </c>
      <c r="AE63" s="1">
        <f t="shared" si="26"/>
        <v>0</v>
      </c>
      <c r="AF63" s="1">
        <f t="shared" si="81"/>
        <v>0</v>
      </c>
      <c r="AG63" s="1">
        <f t="shared" si="81"/>
        <v>0</v>
      </c>
      <c r="AH63" s="1">
        <f t="shared" si="81"/>
        <v>0</v>
      </c>
      <c r="AI63" s="1">
        <f t="shared" si="81"/>
        <v>0</v>
      </c>
      <c r="AJ63" s="1">
        <f t="shared" si="81"/>
        <v>0</v>
      </c>
      <c r="AK63" s="1">
        <f t="shared" si="81"/>
        <v>0</v>
      </c>
      <c r="AL63" s="1">
        <f t="shared" ref="AL63:AQ63" si="82">IF(AL23&gt;Punkte,1,0)</f>
        <v>0</v>
      </c>
      <c r="AM63" s="1">
        <f t="shared" si="82"/>
        <v>0</v>
      </c>
      <c r="AN63" s="1">
        <f t="shared" si="82"/>
        <v>0</v>
      </c>
      <c r="AO63" s="1">
        <f t="shared" si="82"/>
        <v>0</v>
      </c>
      <c r="AP63" s="1">
        <f t="shared" si="82"/>
        <v>0</v>
      </c>
      <c r="AQ63" s="1">
        <f t="shared" si="82"/>
        <v>0</v>
      </c>
      <c r="AR63" s="1">
        <f t="shared" si="81"/>
        <v>0</v>
      </c>
      <c r="AS63" s="1">
        <f t="shared" si="36"/>
        <v>0</v>
      </c>
      <c r="AT63" s="1">
        <f t="shared" ref="AT63:BK63" si="83">IF(AT23&gt;Punkte,1,0)</f>
        <v>0</v>
      </c>
      <c r="AU63" s="1">
        <f t="shared" si="83"/>
        <v>0</v>
      </c>
      <c r="AV63" s="1">
        <f t="shared" si="83"/>
        <v>0</v>
      </c>
      <c r="AW63" s="1">
        <f t="shared" si="83"/>
        <v>0</v>
      </c>
      <c r="AX63" s="1">
        <f t="shared" si="83"/>
        <v>0</v>
      </c>
      <c r="AY63" s="1">
        <f t="shared" si="83"/>
        <v>0</v>
      </c>
      <c r="AZ63" s="1">
        <f t="shared" si="83"/>
        <v>0</v>
      </c>
      <c r="BA63" s="1">
        <f t="shared" si="83"/>
        <v>0</v>
      </c>
      <c r="BB63" s="1">
        <f t="shared" si="83"/>
        <v>0</v>
      </c>
      <c r="BC63" s="1">
        <f t="shared" si="83"/>
        <v>0</v>
      </c>
      <c r="BD63" s="1">
        <f t="shared" si="83"/>
        <v>0</v>
      </c>
      <c r="BE63" s="1">
        <f t="shared" si="83"/>
        <v>0</v>
      </c>
      <c r="BF63" s="1">
        <f t="shared" si="83"/>
        <v>0</v>
      </c>
      <c r="BG63" s="1">
        <f t="shared" si="83"/>
        <v>0</v>
      </c>
      <c r="BH63" s="1">
        <f t="shared" si="83"/>
        <v>0</v>
      </c>
      <c r="BI63" s="1">
        <f t="shared" si="83"/>
        <v>0</v>
      </c>
      <c r="BJ63" s="1">
        <f t="shared" si="83"/>
        <v>0</v>
      </c>
      <c r="BK63" s="1">
        <f t="shared" si="83"/>
        <v>0</v>
      </c>
      <c r="BL63" s="1">
        <f t="shared" si="29"/>
        <v>0</v>
      </c>
      <c r="BM63" s="1">
        <f t="shared" si="29"/>
        <v>0</v>
      </c>
      <c r="BN63" s="1">
        <f t="shared" si="38"/>
        <v>0</v>
      </c>
      <c r="BO63" s="1">
        <f t="shared" si="39"/>
        <v>0</v>
      </c>
      <c r="BP63" s="1">
        <f t="shared" si="40"/>
        <v>0</v>
      </c>
      <c r="BQ63" s="1">
        <f t="shared" si="41"/>
        <v>0</v>
      </c>
      <c r="BT63" s="1">
        <f t="shared" si="42"/>
        <v>0</v>
      </c>
      <c r="BU63" s="1">
        <f t="shared" si="30"/>
        <v>0</v>
      </c>
      <c r="BX63" s="1">
        <f t="shared" si="43"/>
        <v>0</v>
      </c>
      <c r="CN63" s="1">
        <v>35</v>
      </c>
      <c r="CO63" s="1" t="e">
        <f>IF(CO$11=#REF!,#REF!,"")</f>
        <v>#REF!</v>
      </c>
      <c r="CP63" s="1" t="e">
        <f>IF(CP$11=#REF!,#REF!,"")</f>
        <v>#REF!</v>
      </c>
      <c r="CQ63" s="1" t="e">
        <f>IF(CQ$11=#REF!,#REF!,"")</f>
        <v>#REF!</v>
      </c>
      <c r="CR63" s="1" t="e">
        <f>IF(CR$11=#REF!,#REF!,"")</f>
        <v>#REF!</v>
      </c>
    </row>
    <row r="64" spans="5:96" hidden="1">
      <c r="E64" s="1">
        <f t="shared" si="31"/>
        <v>0</v>
      </c>
      <c r="F64" s="1">
        <f t="shared" si="31"/>
        <v>0</v>
      </c>
      <c r="G64" s="1">
        <f t="shared" si="31"/>
        <v>0</v>
      </c>
      <c r="H64" s="1">
        <f t="shared" si="31"/>
        <v>0</v>
      </c>
      <c r="I64" s="1">
        <f t="shared" si="31"/>
        <v>0</v>
      </c>
      <c r="J64" s="1">
        <f t="shared" si="31"/>
        <v>0</v>
      </c>
      <c r="K64" s="1">
        <f t="shared" si="31"/>
        <v>0</v>
      </c>
      <c r="L64" s="1">
        <f t="shared" si="31"/>
        <v>0</v>
      </c>
      <c r="M64" s="1">
        <f t="shared" si="31"/>
        <v>0</v>
      </c>
      <c r="N64" s="1">
        <f t="shared" si="31"/>
        <v>0</v>
      </c>
      <c r="O64" s="1">
        <f t="shared" si="31"/>
        <v>0</v>
      </c>
      <c r="P64" s="1">
        <f t="shared" si="31"/>
        <v>0</v>
      </c>
      <c r="Q64" s="1">
        <f t="shared" si="32"/>
        <v>0</v>
      </c>
      <c r="R64" s="1"/>
      <c r="S64" s="1">
        <f t="shared" ref="S64:AB64" si="84">IF(S24&gt;Punkte,1,0)</f>
        <v>0</v>
      </c>
      <c r="T64" s="1">
        <f t="shared" si="84"/>
        <v>0</v>
      </c>
      <c r="U64" s="1">
        <f t="shared" si="84"/>
        <v>0</v>
      </c>
      <c r="V64" s="1">
        <f t="shared" si="84"/>
        <v>0</v>
      </c>
      <c r="W64" s="1">
        <f t="shared" si="84"/>
        <v>0</v>
      </c>
      <c r="X64" s="1">
        <f t="shared" si="84"/>
        <v>0</v>
      </c>
      <c r="Y64" s="1">
        <f t="shared" si="84"/>
        <v>0</v>
      </c>
      <c r="Z64" s="1">
        <f t="shared" si="84"/>
        <v>0</v>
      </c>
      <c r="AA64" s="1">
        <f t="shared" si="84"/>
        <v>0</v>
      </c>
      <c r="AB64" s="1">
        <f t="shared" si="84"/>
        <v>0</v>
      </c>
      <c r="AC64" s="1">
        <f t="shared" ref="AC64:AR64" si="85">IF(AC24&gt;Punkte,1,0)</f>
        <v>0</v>
      </c>
      <c r="AD64" s="1">
        <f t="shared" si="85"/>
        <v>0</v>
      </c>
      <c r="AE64" s="1">
        <f t="shared" si="26"/>
        <v>0</v>
      </c>
      <c r="AF64" s="1">
        <f t="shared" si="85"/>
        <v>0</v>
      </c>
      <c r="AG64" s="1">
        <f t="shared" si="85"/>
        <v>0</v>
      </c>
      <c r="AH64" s="1">
        <f t="shared" si="85"/>
        <v>0</v>
      </c>
      <c r="AI64" s="1">
        <f t="shared" si="85"/>
        <v>0</v>
      </c>
      <c r="AJ64" s="1">
        <f t="shared" si="85"/>
        <v>0</v>
      </c>
      <c r="AK64" s="1">
        <f t="shared" si="85"/>
        <v>0</v>
      </c>
      <c r="AL64" s="1">
        <f t="shared" ref="AL64:AQ64" si="86">IF(AL24&gt;Punkte,1,0)</f>
        <v>0</v>
      </c>
      <c r="AM64" s="1">
        <f t="shared" si="86"/>
        <v>0</v>
      </c>
      <c r="AN64" s="1">
        <f t="shared" si="86"/>
        <v>0</v>
      </c>
      <c r="AO64" s="1">
        <f t="shared" si="86"/>
        <v>0</v>
      </c>
      <c r="AP64" s="1">
        <f t="shared" si="86"/>
        <v>0</v>
      </c>
      <c r="AQ64" s="1">
        <f t="shared" si="86"/>
        <v>0</v>
      </c>
      <c r="AR64" s="1">
        <f t="shared" si="85"/>
        <v>0</v>
      </c>
      <c r="AS64" s="1">
        <f t="shared" si="36"/>
        <v>0</v>
      </c>
      <c r="AT64" s="1">
        <f t="shared" ref="AT64:BK64" si="87">IF(AT24&gt;Punkte,1,0)</f>
        <v>0</v>
      </c>
      <c r="AU64" s="1">
        <f t="shared" si="87"/>
        <v>0</v>
      </c>
      <c r="AV64" s="1">
        <f t="shared" si="87"/>
        <v>0</v>
      </c>
      <c r="AW64" s="1">
        <f t="shared" si="87"/>
        <v>0</v>
      </c>
      <c r="AX64" s="1">
        <f t="shared" si="87"/>
        <v>0</v>
      </c>
      <c r="AY64" s="1">
        <f t="shared" si="87"/>
        <v>0</v>
      </c>
      <c r="AZ64" s="1">
        <f t="shared" si="87"/>
        <v>0</v>
      </c>
      <c r="BA64" s="1">
        <f t="shared" si="87"/>
        <v>0</v>
      </c>
      <c r="BB64" s="1">
        <f t="shared" si="87"/>
        <v>0</v>
      </c>
      <c r="BC64" s="1">
        <f t="shared" si="87"/>
        <v>0</v>
      </c>
      <c r="BD64" s="1">
        <f t="shared" si="87"/>
        <v>0</v>
      </c>
      <c r="BE64" s="1">
        <f t="shared" si="87"/>
        <v>0</v>
      </c>
      <c r="BF64" s="1">
        <f t="shared" si="87"/>
        <v>0</v>
      </c>
      <c r="BG64" s="1">
        <f t="shared" si="87"/>
        <v>0</v>
      </c>
      <c r="BH64" s="1">
        <f t="shared" si="87"/>
        <v>0</v>
      </c>
      <c r="BI64" s="1">
        <f t="shared" si="87"/>
        <v>0</v>
      </c>
      <c r="BJ64" s="1">
        <f t="shared" si="87"/>
        <v>0</v>
      </c>
      <c r="BK64" s="1">
        <f t="shared" si="87"/>
        <v>0</v>
      </c>
      <c r="BL64" s="1">
        <f t="shared" si="29"/>
        <v>0</v>
      </c>
      <c r="BM64" s="1">
        <f t="shared" si="29"/>
        <v>0</v>
      </c>
      <c r="BN64" s="1">
        <f t="shared" si="38"/>
        <v>0</v>
      </c>
      <c r="BO64" s="1">
        <f t="shared" si="39"/>
        <v>0</v>
      </c>
      <c r="BP64" s="1">
        <f t="shared" si="40"/>
        <v>0</v>
      </c>
      <c r="BQ64" s="1">
        <f t="shared" si="41"/>
        <v>0</v>
      </c>
      <c r="BT64" s="1">
        <f t="shared" si="42"/>
        <v>0</v>
      </c>
      <c r="BU64" s="1">
        <f t="shared" si="30"/>
        <v>0</v>
      </c>
      <c r="BX64" s="1">
        <f t="shared" si="43"/>
        <v>0</v>
      </c>
      <c r="CA64" s="20"/>
      <c r="CB64" s="20"/>
      <c r="CC64" s="20"/>
      <c r="CD64" s="20"/>
      <c r="CE64" s="20"/>
      <c r="CM64" s="1" t="s">
        <v>19</v>
      </c>
      <c r="CN64" s="1">
        <v>1</v>
      </c>
      <c r="CO64" s="1" t="e">
        <f>IF(CO$11=#REF!,#REF!,"")</f>
        <v>#REF!</v>
      </c>
      <c r="CP64" s="1" t="e">
        <f>IF(CP$11=#REF!,#REF!,"")</f>
        <v>#REF!</v>
      </c>
      <c r="CQ64" s="1" t="e">
        <f>IF(CQ$11=#REF!,#REF!,"")</f>
        <v>#REF!</v>
      </c>
      <c r="CR64" s="1" t="e">
        <f>IF(CR$11=#REF!,#REF!,"")</f>
        <v>#REF!</v>
      </c>
    </row>
    <row r="65" spans="1:96" hidden="1">
      <c r="E65" s="1">
        <f t="shared" si="31"/>
        <v>0</v>
      </c>
      <c r="F65" s="1">
        <f t="shared" si="31"/>
        <v>0</v>
      </c>
      <c r="G65" s="1">
        <f t="shared" si="31"/>
        <v>0</v>
      </c>
      <c r="H65" s="1">
        <f t="shared" si="31"/>
        <v>0</v>
      </c>
      <c r="I65" s="1">
        <f t="shared" si="31"/>
        <v>0</v>
      </c>
      <c r="J65" s="1">
        <f t="shared" si="31"/>
        <v>0</v>
      </c>
      <c r="K65" s="1">
        <f t="shared" si="31"/>
        <v>0</v>
      </c>
      <c r="L65" s="1">
        <f t="shared" si="31"/>
        <v>0</v>
      </c>
      <c r="M65" s="1">
        <f t="shared" si="31"/>
        <v>0</v>
      </c>
      <c r="N65" s="1">
        <f t="shared" si="31"/>
        <v>0</v>
      </c>
      <c r="O65" s="1">
        <f t="shared" si="31"/>
        <v>0</v>
      </c>
      <c r="P65" s="1">
        <f t="shared" si="31"/>
        <v>0</v>
      </c>
      <c r="Q65" s="1">
        <f t="shared" si="32"/>
        <v>0</v>
      </c>
      <c r="R65" s="1"/>
      <c r="S65" s="1">
        <f t="shared" ref="S65:AB65" si="88">IF(S25&gt;Punkte,1,0)</f>
        <v>0</v>
      </c>
      <c r="T65" s="1">
        <f t="shared" si="88"/>
        <v>0</v>
      </c>
      <c r="U65" s="1">
        <f t="shared" si="88"/>
        <v>0</v>
      </c>
      <c r="V65" s="1">
        <f t="shared" si="88"/>
        <v>0</v>
      </c>
      <c r="W65" s="1">
        <f t="shared" si="88"/>
        <v>0</v>
      </c>
      <c r="X65" s="1">
        <f t="shared" si="88"/>
        <v>0</v>
      </c>
      <c r="Y65" s="1">
        <f t="shared" si="88"/>
        <v>0</v>
      </c>
      <c r="Z65" s="1">
        <f t="shared" si="88"/>
        <v>0</v>
      </c>
      <c r="AA65" s="1">
        <f t="shared" si="88"/>
        <v>0</v>
      </c>
      <c r="AB65" s="1">
        <f t="shared" si="88"/>
        <v>0</v>
      </c>
      <c r="AC65" s="1">
        <f t="shared" ref="AC65:AR65" si="89">IF(AC25&gt;Punkte,1,0)</f>
        <v>0</v>
      </c>
      <c r="AD65" s="1">
        <f t="shared" si="89"/>
        <v>0</v>
      </c>
      <c r="AE65" s="1">
        <f t="shared" si="26"/>
        <v>0</v>
      </c>
      <c r="AF65" s="1">
        <f t="shared" si="89"/>
        <v>0</v>
      </c>
      <c r="AG65" s="1">
        <f t="shared" si="89"/>
        <v>0</v>
      </c>
      <c r="AH65" s="1">
        <f t="shared" si="89"/>
        <v>0</v>
      </c>
      <c r="AI65" s="1">
        <f t="shared" si="89"/>
        <v>0</v>
      </c>
      <c r="AJ65" s="1">
        <f t="shared" si="89"/>
        <v>0</v>
      </c>
      <c r="AK65" s="1">
        <f t="shared" si="89"/>
        <v>0</v>
      </c>
      <c r="AL65" s="1">
        <f t="shared" ref="AL65:AQ65" si="90">IF(AL25&gt;Punkte,1,0)</f>
        <v>0</v>
      </c>
      <c r="AM65" s="1">
        <f t="shared" si="90"/>
        <v>0</v>
      </c>
      <c r="AN65" s="1">
        <f t="shared" si="90"/>
        <v>0</v>
      </c>
      <c r="AO65" s="1">
        <f t="shared" si="90"/>
        <v>0</v>
      </c>
      <c r="AP65" s="1">
        <f t="shared" si="90"/>
        <v>0</v>
      </c>
      <c r="AQ65" s="1">
        <f t="shared" si="90"/>
        <v>0</v>
      </c>
      <c r="AR65" s="1">
        <f t="shared" si="89"/>
        <v>0</v>
      </c>
      <c r="AS65" s="1">
        <f t="shared" si="36"/>
        <v>0</v>
      </c>
      <c r="AT65" s="1">
        <f t="shared" ref="AT65:BK65" si="91">IF(AT25&gt;Punkte,1,0)</f>
        <v>0</v>
      </c>
      <c r="AU65" s="1">
        <f t="shared" si="91"/>
        <v>0</v>
      </c>
      <c r="AV65" s="1">
        <f t="shared" si="91"/>
        <v>0</v>
      </c>
      <c r="AW65" s="1">
        <f t="shared" si="91"/>
        <v>0</v>
      </c>
      <c r="AX65" s="1">
        <f t="shared" si="91"/>
        <v>0</v>
      </c>
      <c r="AY65" s="1">
        <f t="shared" si="91"/>
        <v>0</v>
      </c>
      <c r="AZ65" s="1">
        <f t="shared" si="91"/>
        <v>0</v>
      </c>
      <c r="BA65" s="1">
        <f t="shared" si="91"/>
        <v>0</v>
      </c>
      <c r="BB65" s="1">
        <f t="shared" si="91"/>
        <v>0</v>
      </c>
      <c r="BC65" s="1">
        <f t="shared" si="91"/>
        <v>0</v>
      </c>
      <c r="BD65" s="1">
        <f t="shared" si="91"/>
        <v>0</v>
      </c>
      <c r="BE65" s="1">
        <f t="shared" si="91"/>
        <v>0</v>
      </c>
      <c r="BF65" s="1">
        <f t="shared" si="91"/>
        <v>0</v>
      </c>
      <c r="BG65" s="1">
        <f t="shared" si="91"/>
        <v>0</v>
      </c>
      <c r="BH65" s="1">
        <f t="shared" si="91"/>
        <v>0</v>
      </c>
      <c r="BI65" s="1">
        <f t="shared" si="91"/>
        <v>0</v>
      </c>
      <c r="BJ65" s="1">
        <f t="shared" si="91"/>
        <v>0</v>
      </c>
      <c r="BK65" s="1">
        <f t="shared" si="91"/>
        <v>0</v>
      </c>
      <c r="BL65" s="1">
        <f t="shared" si="29"/>
        <v>0</v>
      </c>
      <c r="BM65" s="1">
        <f t="shared" si="29"/>
        <v>0</v>
      </c>
      <c r="BN65" s="1">
        <f t="shared" si="38"/>
        <v>0</v>
      </c>
      <c r="BO65" s="1">
        <f t="shared" si="39"/>
        <v>0</v>
      </c>
      <c r="BP65" s="1">
        <f t="shared" si="40"/>
        <v>0</v>
      </c>
      <c r="BQ65" s="1">
        <f t="shared" si="41"/>
        <v>0</v>
      </c>
      <c r="BT65" s="1">
        <f t="shared" si="42"/>
        <v>0</v>
      </c>
      <c r="BU65" s="1">
        <f t="shared" si="30"/>
        <v>0</v>
      </c>
      <c r="BX65" s="1">
        <f t="shared" si="43"/>
        <v>0</v>
      </c>
      <c r="CN65" s="1">
        <v>2</v>
      </c>
      <c r="CO65" s="1" t="e">
        <f>IF(CO$11=#REF!,#REF!,"")</f>
        <v>#REF!</v>
      </c>
      <c r="CP65" s="1" t="e">
        <f>IF(CP$11=#REF!,#REF!,"")</f>
        <v>#REF!</v>
      </c>
      <c r="CQ65" s="1" t="e">
        <f>IF(CQ$11=#REF!,#REF!,"")</f>
        <v>#REF!</v>
      </c>
      <c r="CR65" s="1" t="e">
        <f>IF(CR$11=#REF!,#REF!,"")</f>
        <v>#REF!</v>
      </c>
    </row>
    <row r="66" spans="1:96" hidden="1">
      <c r="E66" s="1">
        <f t="shared" si="31"/>
        <v>0</v>
      </c>
      <c r="F66" s="1">
        <f t="shared" si="31"/>
        <v>0</v>
      </c>
      <c r="G66" s="1">
        <f t="shared" si="31"/>
        <v>0</v>
      </c>
      <c r="H66" s="1">
        <f t="shared" si="31"/>
        <v>0</v>
      </c>
      <c r="I66" s="1">
        <f t="shared" si="31"/>
        <v>0</v>
      </c>
      <c r="J66" s="1">
        <f t="shared" si="31"/>
        <v>0</v>
      </c>
      <c r="K66" s="1">
        <f t="shared" si="31"/>
        <v>0</v>
      </c>
      <c r="L66" s="1">
        <f t="shared" si="31"/>
        <v>0</v>
      </c>
      <c r="M66" s="1">
        <f t="shared" si="31"/>
        <v>0</v>
      </c>
      <c r="N66" s="1">
        <f t="shared" si="31"/>
        <v>0</v>
      </c>
      <c r="O66" s="1">
        <f t="shared" si="31"/>
        <v>0</v>
      </c>
      <c r="P66" s="1">
        <f t="shared" si="31"/>
        <v>0</v>
      </c>
      <c r="Q66" s="1">
        <f t="shared" si="32"/>
        <v>0</v>
      </c>
      <c r="R66" s="1"/>
      <c r="S66" s="1">
        <f t="shared" ref="S66:AB66" si="92">IF(S26&gt;Punkte,1,0)</f>
        <v>0</v>
      </c>
      <c r="T66" s="1">
        <f t="shared" si="92"/>
        <v>0</v>
      </c>
      <c r="U66" s="1">
        <f t="shared" si="92"/>
        <v>0</v>
      </c>
      <c r="V66" s="1">
        <f t="shared" si="92"/>
        <v>0</v>
      </c>
      <c r="W66" s="1">
        <f t="shared" si="92"/>
        <v>0</v>
      </c>
      <c r="X66" s="1">
        <f t="shared" si="92"/>
        <v>0</v>
      </c>
      <c r="Y66" s="1">
        <f t="shared" si="92"/>
        <v>0</v>
      </c>
      <c r="Z66" s="1">
        <f t="shared" si="92"/>
        <v>0</v>
      </c>
      <c r="AA66" s="1">
        <f t="shared" si="92"/>
        <v>0</v>
      </c>
      <c r="AB66" s="1">
        <f t="shared" si="92"/>
        <v>0</v>
      </c>
      <c r="AC66" s="1">
        <f t="shared" ref="AC66:AR66" si="93">IF(AC26&gt;Punkte,1,0)</f>
        <v>0</v>
      </c>
      <c r="AD66" s="1">
        <f t="shared" si="93"/>
        <v>0</v>
      </c>
      <c r="AE66" s="1">
        <f t="shared" si="26"/>
        <v>0</v>
      </c>
      <c r="AF66" s="1">
        <f t="shared" si="93"/>
        <v>0</v>
      </c>
      <c r="AG66" s="1">
        <f t="shared" si="93"/>
        <v>0</v>
      </c>
      <c r="AH66" s="1">
        <f t="shared" si="93"/>
        <v>0</v>
      </c>
      <c r="AI66" s="1">
        <f t="shared" si="93"/>
        <v>0</v>
      </c>
      <c r="AJ66" s="1">
        <f t="shared" si="93"/>
        <v>0</v>
      </c>
      <c r="AK66" s="1">
        <f t="shared" si="93"/>
        <v>0</v>
      </c>
      <c r="AL66" s="1">
        <f t="shared" ref="AL66:AQ66" si="94">IF(AL26&gt;Punkte,1,0)</f>
        <v>0</v>
      </c>
      <c r="AM66" s="1">
        <f t="shared" si="94"/>
        <v>0</v>
      </c>
      <c r="AN66" s="1">
        <f t="shared" si="94"/>
        <v>0</v>
      </c>
      <c r="AO66" s="1">
        <f t="shared" si="94"/>
        <v>0</v>
      </c>
      <c r="AP66" s="1">
        <f t="shared" si="94"/>
        <v>0</v>
      </c>
      <c r="AQ66" s="1">
        <f t="shared" si="94"/>
        <v>0</v>
      </c>
      <c r="AR66" s="1">
        <f t="shared" si="93"/>
        <v>0</v>
      </c>
      <c r="AS66" s="1">
        <f t="shared" si="36"/>
        <v>0</v>
      </c>
      <c r="AT66" s="1">
        <f t="shared" ref="AT66:BK66" si="95">IF(AT26&gt;Punkte,1,0)</f>
        <v>0</v>
      </c>
      <c r="AU66" s="1">
        <f t="shared" si="95"/>
        <v>0</v>
      </c>
      <c r="AV66" s="1">
        <f t="shared" si="95"/>
        <v>0</v>
      </c>
      <c r="AW66" s="1">
        <f t="shared" si="95"/>
        <v>0</v>
      </c>
      <c r="AX66" s="1">
        <f t="shared" si="95"/>
        <v>0</v>
      </c>
      <c r="AY66" s="1">
        <f t="shared" si="95"/>
        <v>0</v>
      </c>
      <c r="AZ66" s="1">
        <f t="shared" si="95"/>
        <v>0</v>
      </c>
      <c r="BA66" s="1">
        <f t="shared" si="95"/>
        <v>0</v>
      </c>
      <c r="BB66" s="1">
        <f t="shared" si="95"/>
        <v>0</v>
      </c>
      <c r="BC66" s="1">
        <f t="shared" si="95"/>
        <v>0</v>
      </c>
      <c r="BD66" s="1">
        <f t="shared" si="95"/>
        <v>0</v>
      </c>
      <c r="BE66" s="1">
        <f t="shared" si="95"/>
        <v>0</v>
      </c>
      <c r="BF66" s="1">
        <f t="shared" si="95"/>
        <v>0</v>
      </c>
      <c r="BG66" s="1">
        <f t="shared" si="95"/>
        <v>0</v>
      </c>
      <c r="BH66" s="1">
        <f t="shared" si="95"/>
        <v>0</v>
      </c>
      <c r="BI66" s="1">
        <f t="shared" si="95"/>
        <v>0</v>
      </c>
      <c r="BJ66" s="1">
        <f t="shared" si="95"/>
        <v>0</v>
      </c>
      <c r="BK66" s="1">
        <f t="shared" si="95"/>
        <v>0</v>
      </c>
      <c r="BL66" s="1">
        <f t="shared" si="29"/>
        <v>0</v>
      </c>
      <c r="BM66" s="1">
        <f t="shared" si="29"/>
        <v>0</v>
      </c>
      <c r="BN66" s="1">
        <f t="shared" si="38"/>
        <v>0</v>
      </c>
      <c r="BO66" s="1">
        <f t="shared" si="39"/>
        <v>0</v>
      </c>
      <c r="BP66" s="1">
        <f t="shared" si="40"/>
        <v>0</v>
      </c>
      <c r="BQ66" s="1">
        <f t="shared" si="41"/>
        <v>0</v>
      </c>
      <c r="BT66" s="1">
        <f t="shared" si="42"/>
        <v>0</v>
      </c>
      <c r="BU66" s="1">
        <f t="shared" si="30"/>
        <v>0</v>
      </c>
      <c r="BX66" s="1">
        <f t="shared" si="43"/>
        <v>0</v>
      </c>
      <c r="CN66" s="1">
        <v>3</v>
      </c>
      <c r="CO66" s="1" t="e">
        <f>IF(CO$11=#REF!,#REF!,"")</f>
        <v>#REF!</v>
      </c>
      <c r="CP66" s="1" t="e">
        <f>IF(CP$11=#REF!,#REF!,"")</f>
        <v>#REF!</v>
      </c>
      <c r="CQ66" s="1" t="e">
        <f>IF(CQ$11=#REF!,#REF!,"")</f>
        <v>#REF!</v>
      </c>
      <c r="CR66" s="1" t="e">
        <f>IF(CR$11=#REF!,#REF!,"")</f>
        <v>#REF!</v>
      </c>
    </row>
    <row r="67" spans="1:96" hidden="1">
      <c r="E67" s="1">
        <f t="shared" si="31"/>
        <v>0</v>
      </c>
      <c r="F67" s="1">
        <f t="shared" si="31"/>
        <v>0</v>
      </c>
      <c r="G67" s="1">
        <f t="shared" si="31"/>
        <v>0</v>
      </c>
      <c r="H67" s="1">
        <f t="shared" si="31"/>
        <v>0</v>
      </c>
      <c r="I67" s="1">
        <f t="shared" si="31"/>
        <v>0</v>
      </c>
      <c r="J67" s="1">
        <f t="shared" si="31"/>
        <v>0</v>
      </c>
      <c r="K67" s="1">
        <f t="shared" si="31"/>
        <v>0</v>
      </c>
      <c r="L67" s="1">
        <f t="shared" si="31"/>
        <v>0</v>
      </c>
      <c r="M67" s="1">
        <f t="shared" si="31"/>
        <v>0</v>
      </c>
      <c r="N67" s="1">
        <f t="shared" si="31"/>
        <v>0</v>
      </c>
      <c r="O67" s="1">
        <f t="shared" si="31"/>
        <v>0</v>
      </c>
      <c r="P67" s="1">
        <f t="shared" si="31"/>
        <v>0</v>
      </c>
      <c r="Q67" s="1">
        <f t="shared" si="32"/>
        <v>0</v>
      </c>
      <c r="R67" s="1"/>
      <c r="S67" s="1">
        <f t="shared" ref="S67:AB67" si="96">IF(S27&gt;Punkte,1,0)</f>
        <v>0</v>
      </c>
      <c r="T67" s="1">
        <f t="shared" si="96"/>
        <v>0</v>
      </c>
      <c r="U67" s="1">
        <f t="shared" si="96"/>
        <v>0</v>
      </c>
      <c r="V67" s="1">
        <f t="shared" si="96"/>
        <v>0</v>
      </c>
      <c r="W67" s="1">
        <f t="shared" si="96"/>
        <v>0</v>
      </c>
      <c r="X67" s="1">
        <f t="shared" si="96"/>
        <v>0</v>
      </c>
      <c r="Y67" s="1">
        <f t="shared" si="96"/>
        <v>0</v>
      </c>
      <c r="Z67" s="1">
        <f t="shared" si="96"/>
        <v>0</v>
      </c>
      <c r="AA67" s="1">
        <f t="shared" si="96"/>
        <v>0</v>
      </c>
      <c r="AB67" s="1">
        <f t="shared" si="96"/>
        <v>0</v>
      </c>
      <c r="AC67" s="1">
        <f t="shared" ref="AC67:AR67" si="97">IF(AC27&gt;Punkte,1,0)</f>
        <v>0</v>
      </c>
      <c r="AD67" s="1">
        <f t="shared" si="97"/>
        <v>0</v>
      </c>
      <c r="AE67" s="1">
        <f t="shared" si="26"/>
        <v>0</v>
      </c>
      <c r="AF67" s="1">
        <f t="shared" si="97"/>
        <v>0</v>
      </c>
      <c r="AG67" s="1">
        <f t="shared" si="97"/>
        <v>0</v>
      </c>
      <c r="AH67" s="1">
        <f t="shared" si="97"/>
        <v>0</v>
      </c>
      <c r="AI67" s="1">
        <f t="shared" si="97"/>
        <v>0</v>
      </c>
      <c r="AJ67" s="1">
        <f t="shared" si="97"/>
        <v>0</v>
      </c>
      <c r="AK67" s="1">
        <f t="shared" si="97"/>
        <v>0</v>
      </c>
      <c r="AL67" s="1">
        <f t="shared" ref="AL67:AQ67" si="98">IF(AL27&gt;Punkte,1,0)</f>
        <v>0</v>
      </c>
      <c r="AM67" s="1">
        <f t="shared" si="98"/>
        <v>0</v>
      </c>
      <c r="AN67" s="1">
        <f t="shared" si="98"/>
        <v>0</v>
      </c>
      <c r="AO67" s="1">
        <f t="shared" si="98"/>
        <v>0</v>
      </c>
      <c r="AP67" s="1">
        <f t="shared" si="98"/>
        <v>0</v>
      </c>
      <c r="AQ67" s="1">
        <f t="shared" si="98"/>
        <v>0</v>
      </c>
      <c r="AR67" s="1">
        <f t="shared" si="97"/>
        <v>0</v>
      </c>
      <c r="AS67" s="1">
        <f t="shared" si="36"/>
        <v>0</v>
      </c>
      <c r="AT67" s="1">
        <f t="shared" ref="AT67:BK67" si="99">IF(AT27&gt;Punkte,1,0)</f>
        <v>0</v>
      </c>
      <c r="AU67" s="1">
        <f t="shared" si="99"/>
        <v>0</v>
      </c>
      <c r="AV67" s="1">
        <f t="shared" si="99"/>
        <v>0</v>
      </c>
      <c r="AW67" s="1">
        <f t="shared" si="99"/>
        <v>0</v>
      </c>
      <c r="AX67" s="1">
        <f t="shared" si="99"/>
        <v>0</v>
      </c>
      <c r="AY67" s="1">
        <f t="shared" si="99"/>
        <v>0</v>
      </c>
      <c r="AZ67" s="1">
        <f t="shared" si="99"/>
        <v>0</v>
      </c>
      <c r="BA67" s="1">
        <f t="shared" si="99"/>
        <v>0</v>
      </c>
      <c r="BB67" s="1">
        <f t="shared" si="99"/>
        <v>0</v>
      </c>
      <c r="BC67" s="1">
        <f t="shared" si="99"/>
        <v>0</v>
      </c>
      <c r="BD67" s="1">
        <f t="shared" si="99"/>
        <v>0</v>
      </c>
      <c r="BE67" s="1">
        <f t="shared" si="99"/>
        <v>0</v>
      </c>
      <c r="BF67" s="1">
        <f t="shared" si="99"/>
        <v>0</v>
      </c>
      <c r="BG67" s="1">
        <f t="shared" si="99"/>
        <v>0</v>
      </c>
      <c r="BH67" s="1">
        <f t="shared" si="99"/>
        <v>0</v>
      </c>
      <c r="BI67" s="1">
        <f t="shared" si="99"/>
        <v>0</v>
      </c>
      <c r="BJ67" s="1">
        <f t="shared" si="99"/>
        <v>0</v>
      </c>
      <c r="BK67" s="1">
        <f t="shared" si="99"/>
        <v>0</v>
      </c>
      <c r="BL67" s="1">
        <f t="shared" si="29"/>
        <v>0</v>
      </c>
      <c r="BM67" s="1">
        <f t="shared" si="29"/>
        <v>0</v>
      </c>
      <c r="BN67" s="1">
        <f t="shared" si="38"/>
        <v>0</v>
      </c>
      <c r="BO67" s="1">
        <f t="shared" si="39"/>
        <v>0</v>
      </c>
      <c r="BP67" s="1">
        <f t="shared" si="40"/>
        <v>0</v>
      </c>
      <c r="BQ67" s="1">
        <f t="shared" si="41"/>
        <v>0</v>
      </c>
      <c r="BT67" s="1">
        <f t="shared" si="42"/>
        <v>0</v>
      </c>
      <c r="BU67" s="1">
        <f t="shared" si="30"/>
        <v>0</v>
      </c>
      <c r="BX67" s="1">
        <f t="shared" si="43"/>
        <v>0</v>
      </c>
      <c r="BZ67" s="20"/>
      <c r="CF67" s="20"/>
      <c r="CN67" s="1">
        <v>4</v>
      </c>
      <c r="CO67" s="1" t="e">
        <f>IF(CO$11=#REF!,#REF!,"")</f>
        <v>#REF!</v>
      </c>
      <c r="CP67" s="1" t="e">
        <f>IF(CP$11=#REF!,#REF!,"")</f>
        <v>#REF!</v>
      </c>
      <c r="CQ67" s="1" t="e">
        <f>IF(CQ$11=#REF!,#REF!,"")</f>
        <v>#REF!</v>
      </c>
      <c r="CR67" s="1" t="e">
        <f>IF(CR$11=#REF!,#REF!,"")</f>
        <v>#REF!</v>
      </c>
    </row>
    <row r="68" spans="1:96" hidden="1">
      <c r="E68" s="1">
        <f t="shared" si="31"/>
        <v>0</v>
      </c>
      <c r="F68" s="1">
        <f t="shared" si="31"/>
        <v>0</v>
      </c>
      <c r="G68" s="1">
        <f t="shared" si="31"/>
        <v>0</v>
      </c>
      <c r="H68" s="1">
        <f t="shared" si="31"/>
        <v>0</v>
      </c>
      <c r="I68" s="1">
        <f t="shared" si="31"/>
        <v>0</v>
      </c>
      <c r="J68" s="1">
        <f t="shared" si="31"/>
        <v>0</v>
      </c>
      <c r="K68" s="1">
        <f t="shared" si="31"/>
        <v>0</v>
      </c>
      <c r="L68" s="1">
        <f t="shared" si="31"/>
        <v>0</v>
      </c>
      <c r="M68" s="1">
        <f t="shared" si="31"/>
        <v>0</v>
      </c>
      <c r="N68" s="1">
        <f t="shared" si="31"/>
        <v>0</v>
      </c>
      <c r="O68" s="1">
        <f t="shared" si="31"/>
        <v>0</v>
      </c>
      <c r="P68" s="1">
        <f t="shared" si="31"/>
        <v>0</v>
      </c>
      <c r="Q68" s="1">
        <f t="shared" si="32"/>
        <v>0</v>
      </c>
      <c r="R68" s="1"/>
      <c r="S68" s="1">
        <f t="shared" ref="S68:AB68" si="100">IF(S28&gt;Punkte,1,0)</f>
        <v>0</v>
      </c>
      <c r="T68" s="1">
        <f t="shared" si="100"/>
        <v>0</v>
      </c>
      <c r="U68" s="1">
        <f t="shared" si="100"/>
        <v>0</v>
      </c>
      <c r="V68" s="1">
        <f t="shared" si="100"/>
        <v>0</v>
      </c>
      <c r="W68" s="1">
        <f t="shared" si="100"/>
        <v>0</v>
      </c>
      <c r="X68" s="1">
        <f t="shared" si="100"/>
        <v>0</v>
      </c>
      <c r="Y68" s="1">
        <f t="shared" si="100"/>
        <v>0</v>
      </c>
      <c r="Z68" s="1">
        <f t="shared" si="100"/>
        <v>0</v>
      </c>
      <c r="AA68" s="1">
        <f t="shared" si="100"/>
        <v>0</v>
      </c>
      <c r="AB68" s="1">
        <f t="shared" si="100"/>
        <v>0</v>
      </c>
      <c r="AC68" s="1">
        <f t="shared" ref="AC68:AR68" si="101">IF(AC28&gt;Punkte,1,0)</f>
        <v>0</v>
      </c>
      <c r="AD68" s="1">
        <f t="shared" si="101"/>
        <v>0</v>
      </c>
      <c r="AE68" s="1">
        <f t="shared" si="26"/>
        <v>0</v>
      </c>
      <c r="AF68" s="1">
        <f t="shared" si="101"/>
        <v>0</v>
      </c>
      <c r="AG68" s="1">
        <f t="shared" si="101"/>
        <v>0</v>
      </c>
      <c r="AH68" s="1">
        <f t="shared" si="101"/>
        <v>0</v>
      </c>
      <c r="AI68" s="1">
        <f t="shared" si="101"/>
        <v>0</v>
      </c>
      <c r="AJ68" s="1">
        <f t="shared" si="101"/>
        <v>0</v>
      </c>
      <c r="AK68" s="1">
        <f t="shared" si="101"/>
        <v>0</v>
      </c>
      <c r="AL68" s="1">
        <f t="shared" ref="AL68:AQ68" si="102">IF(AL28&gt;Punkte,1,0)</f>
        <v>0</v>
      </c>
      <c r="AM68" s="1">
        <f t="shared" si="102"/>
        <v>0</v>
      </c>
      <c r="AN68" s="1">
        <f t="shared" si="102"/>
        <v>0</v>
      </c>
      <c r="AO68" s="1">
        <f t="shared" si="102"/>
        <v>0</v>
      </c>
      <c r="AP68" s="1">
        <f t="shared" si="102"/>
        <v>0</v>
      </c>
      <c r="AQ68" s="1">
        <f t="shared" si="102"/>
        <v>0</v>
      </c>
      <c r="AR68" s="1">
        <f t="shared" si="101"/>
        <v>0</v>
      </c>
      <c r="AS68" s="1">
        <f t="shared" si="36"/>
        <v>0</v>
      </c>
      <c r="AT68" s="1">
        <f t="shared" ref="AT68:BK68" si="103">IF(AT28&gt;Punkte,1,0)</f>
        <v>0</v>
      </c>
      <c r="AU68" s="1">
        <f t="shared" si="103"/>
        <v>0</v>
      </c>
      <c r="AV68" s="1">
        <f t="shared" si="103"/>
        <v>0</v>
      </c>
      <c r="AW68" s="1">
        <f t="shared" si="103"/>
        <v>0</v>
      </c>
      <c r="AX68" s="1">
        <f t="shared" si="103"/>
        <v>0</v>
      </c>
      <c r="AY68" s="1">
        <f t="shared" si="103"/>
        <v>0</v>
      </c>
      <c r="AZ68" s="1">
        <f t="shared" si="103"/>
        <v>0</v>
      </c>
      <c r="BA68" s="1">
        <f t="shared" si="103"/>
        <v>0</v>
      </c>
      <c r="BB68" s="1">
        <f t="shared" si="103"/>
        <v>0</v>
      </c>
      <c r="BC68" s="1">
        <f t="shared" si="103"/>
        <v>0</v>
      </c>
      <c r="BD68" s="1">
        <f t="shared" si="103"/>
        <v>0</v>
      </c>
      <c r="BE68" s="1">
        <f t="shared" si="103"/>
        <v>0</v>
      </c>
      <c r="BF68" s="1">
        <f t="shared" si="103"/>
        <v>0</v>
      </c>
      <c r="BG68" s="1">
        <f t="shared" si="103"/>
        <v>0</v>
      </c>
      <c r="BH68" s="1">
        <f t="shared" si="103"/>
        <v>0</v>
      </c>
      <c r="BI68" s="1">
        <f t="shared" si="103"/>
        <v>0</v>
      </c>
      <c r="BJ68" s="1">
        <f t="shared" si="103"/>
        <v>0</v>
      </c>
      <c r="BK68" s="1">
        <f t="shared" si="103"/>
        <v>0</v>
      </c>
      <c r="BL68" s="1">
        <f t="shared" si="29"/>
        <v>0</v>
      </c>
      <c r="BM68" s="1">
        <f t="shared" si="29"/>
        <v>0</v>
      </c>
      <c r="BN68" s="1">
        <f t="shared" si="38"/>
        <v>0</v>
      </c>
      <c r="BO68" s="1">
        <f t="shared" si="39"/>
        <v>0</v>
      </c>
      <c r="BP68" s="1">
        <f t="shared" si="40"/>
        <v>0</v>
      </c>
      <c r="BQ68" s="1">
        <f t="shared" si="41"/>
        <v>0</v>
      </c>
      <c r="BT68" s="1">
        <f t="shared" si="42"/>
        <v>0</v>
      </c>
      <c r="BU68" s="1">
        <f t="shared" si="30"/>
        <v>0</v>
      </c>
      <c r="BX68" s="1">
        <f t="shared" si="43"/>
        <v>0</v>
      </c>
      <c r="CN68" s="1">
        <v>5</v>
      </c>
      <c r="CO68" s="1" t="e">
        <f>IF(CO$11=#REF!,#REF!,"")</f>
        <v>#REF!</v>
      </c>
      <c r="CP68" s="1" t="e">
        <f>IF(CP$11=#REF!,#REF!,"")</f>
        <v>#REF!</v>
      </c>
      <c r="CQ68" s="1" t="e">
        <f>IF(CQ$11=#REF!,#REF!,"")</f>
        <v>#REF!</v>
      </c>
      <c r="CR68" s="1" t="e">
        <f>IF(CR$11=#REF!,#REF!,"")</f>
        <v>#REF!</v>
      </c>
    </row>
    <row r="69" spans="1:96" s="20" customFormat="1" hidden="1">
      <c r="A69" s="1"/>
      <c r="B69"/>
      <c r="C69"/>
      <c r="D69" s="43"/>
      <c r="E69" s="1">
        <f t="shared" ref="E69:P69" si="104">IF(E29&gt;Punkte,1,0)</f>
        <v>0</v>
      </c>
      <c r="F69" s="1">
        <f t="shared" si="104"/>
        <v>0</v>
      </c>
      <c r="G69" s="1">
        <f t="shared" si="104"/>
        <v>0</v>
      </c>
      <c r="H69" s="1">
        <f t="shared" si="104"/>
        <v>0</v>
      </c>
      <c r="I69" s="1">
        <f t="shared" si="104"/>
        <v>0</v>
      </c>
      <c r="J69" s="1">
        <f t="shared" si="104"/>
        <v>0</v>
      </c>
      <c r="K69" s="1">
        <f t="shared" si="104"/>
        <v>0</v>
      </c>
      <c r="L69" s="1">
        <f t="shared" si="104"/>
        <v>0</v>
      </c>
      <c r="M69" s="1">
        <f t="shared" si="104"/>
        <v>0</v>
      </c>
      <c r="N69" s="1">
        <f t="shared" si="104"/>
        <v>0</v>
      </c>
      <c r="O69" s="1">
        <f t="shared" si="104"/>
        <v>0</v>
      </c>
      <c r="P69" s="1">
        <f t="shared" si="104"/>
        <v>0</v>
      </c>
      <c r="Q69" s="1">
        <f t="shared" si="32"/>
        <v>0</v>
      </c>
      <c r="R69" s="1"/>
      <c r="S69" s="1">
        <f t="shared" ref="S69:AB69" si="105">IF(S29&gt;Punkte,1,0)</f>
        <v>0</v>
      </c>
      <c r="T69" s="1">
        <f t="shared" si="105"/>
        <v>0</v>
      </c>
      <c r="U69" s="1">
        <f t="shared" si="105"/>
        <v>0</v>
      </c>
      <c r="V69" s="1">
        <f t="shared" si="105"/>
        <v>0</v>
      </c>
      <c r="W69" s="1">
        <f t="shared" si="105"/>
        <v>0</v>
      </c>
      <c r="X69" s="1">
        <f t="shared" si="105"/>
        <v>0</v>
      </c>
      <c r="Y69" s="1">
        <f t="shared" si="105"/>
        <v>0</v>
      </c>
      <c r="Z69" s="1">
        <f t="shared" si="105"/>
        <v>0</v>
      </c>
      <c r="AA69" s="1">
        <f t="shared" si="105"/>
        <v>0</v>
      </c>
      <c r="AB69" s="1">
        <f t="shared" si="105"/>
        <v>0</v>
      </c>
      <c r="AC69" s="1">
        <f t="shared" ref="AC69:AR69" si="106">IF(AC29&gt;Punkte,1,0)</f>
        <v>0</v>
      </c>
      <c r="AD69" s="1">
        <f t="shared" si="106"/>
        <v>0</v>
      </c>
      <c r="AE69" s="1">
        <f t="shared" si="26"/>
        <v>0</v>
      </c>
      <c r="AF69" s="1">
        <f t="shared" si="106"/>
        <v>0</v>
      </c>
      <c r="AG69" s="1">
        <f t="shared" si="106"/>
        <v>0</v>
      </c>
      <c r="AH69" s="1">
        <f t="shared" si="106"/>
        <v>0</v>
      </c>
      <c r="AI69" s="1">
        <f t="shared" si="106"/>
        <v>0</v>
      </c>
      <c r="AJ69" s="1">
        <f t="shared" si="106"/>
        <v>0</v>
      </c>
      <c r="AK69" s="1">
        <f t="shared" si="106"/>
        <v>0</v>
      </c>
      <c r="AL69" s="1">
        <f t="shared" ref="AL69:AQ69" si="107">IF(AL29&gt;Punkte,1,0)</f>
        <v>0</v>
      </c>
      <c r="AM69" s="1">
        <f t="shared" si="107"/>
        <v>0</v>
      </c>
      <c r="AN69" s="1">
        <f t="shared" si="107"/>
        <v>0</v>
      </c>
      <c r="AO69" s="1">
        <f t="shared" si="107"/>
        <v>0</v>
      </c>
      <c r="AP69" s="1">
        <f t="shared" si="107"/>
        <v>0</v>
      </c>
      <c r="AQ69" s="1">
        <f t="shared" si="107"/>
        <v>0</v>
      </c>
      <c r="AR69" s="1">
        <f t="shared" si="106"/>
        <v>0</v>
      </c>
      <c r="AS69" s="1">
        <f t="shared" si="36"/>
        <v>0</v>
      </c>
      <c r="AT69" s="1">
        <f t="shared" ref="AT69:BK69" si="108">IF(AT29&gt;Punkte,1,0)</f>
        <v>0</v>
      </c>
      <c r="AU69" s="1">
        <f t="shared" si="108"/>
        <v>0</v>
      </c>
      <c r="AV69" s="1">
        <f t="shared" si="108"/>
        <v>0</v>
      </c>
      <c r="AW69" s="1">
        <f t="shared" si="108"/>
        <v>0</v>
      </c>
      <c r="AX69" s="1">
        <f t="shared" si="108"/>
        <v>0</v>
      </c>
      <c r="AY69" s="1">
        <f t="shared" si="108"/>
        <v>0</v>
      </c>
      <c r="AZ69" s="1">
        <f t="shared" si="108"/>
        <v>0</v>
      </c>
      <c r="BA69" s="1">
        <f t="shared" si="108"/>
        <v>0</v>
      </c>
      <c r="BB69" s="1">
        <f t="shared" si="108"/>
        <v>0</v>
      </c>
      <c r="BC69" s="1">
        <f t="shared" si="108"/>
        <v>0</v>
      </c>
      <c r="BD69" s="1">
        <f t="shared" si="108"/>
        <v>0</v>
      </c>
      <c r="BE69" s="1">
        <f t="shared" si="108"/>
        <v>0</v>
      </c>
      <c r="BF69" s="1">
        <f t="shared" si="108"/>
        <v>0</v>
      </c>
      <c r="BG69" s="1">
        <f t="shared" si="108"/>
        <v>0</v>
      </c>
      <c r="BH69" s="1">
        <f t="shared" si="108"/>
        <v>0</v>
      </c>
      <c r="BI69" s="1">
        <f t="shared" si="108"/>
        <v>0</v>
      </c>
      <c r="BJ69" s="1">
        <f t="shared" si="108"/>
        <v>0</v>
      </c>
      <c r="BK69" s="1">
        <f t="shared" si="108"/>
        <v>0</v>
      </c>
      <c r="BL69" s="1">
        <f t="shared" si="29"/>
        <v>0</v>
      </c>
      <c r="BM69" s="1">
        <f t="shared" si="29"/>
        <v>0</v>
      </c>
      <c r="BN69" s="1">
        <f t="shared" si="38"/>
        <v>0</v>
      </c>
      <c r="BO69" s="1">
        <f t="shared" si="39"/>
        <v>0</v>
      </c>
      <c r="BP69" s="1">
        <f t="shared" si="40"/>
        <v>0</v>
      </c>
      <c r="BQ69" s="1">
        <f t="shared" si="41"/>
        <v>0</v>
      </c>
      <c r="BR69"/>
      <c r="BS69"/>
      <c r="BT69" s="1">
        <f t="shared" si="42"/>
        <v>0</v>
      </c>
      <c r="BU69" s="1">
        <f t="shared" si="30"/>
        <v>0</v>
      </c>
      <c r="BV69"/>
      <c r="BW69"/>
      <c r="BX69" s="1">
        <f t="shared" si="43"/>
        <v>0</v>
      </c>
      <c r="BY69"/>
      <c r="BZ69"/>
      <c r="CA69"/>
      <c r="CB69"/>
      <c r="CC69"/>
      <c r="CD69"/>
      <c r="CE69"/>
      <c r="CF69"/>
      <c r="CG69"/>
      <c r="CH69"/>
      <c r="CI69"/>
      <c r="CJ69"/>
      <c r="CK69"/>
      <c r="CM69" s="25"/>
      <c r="CN69" s="1">
        <v>6</v>
      </c>
      <c r="CO69" s="1" t="e">
        <f>IF(CO$11=#REF!,#REF!,"")</f>
        <v>#REF!</v>
      </c>
      <c r="CP69" s="1" t="e">
        <f>IF(CP$11=#REF!,#REF!,"")</f>
        <v>#REF!</v>
      </c>
      <c r="CQ69" s="1" t="e">
        <f>IF(CQ$11=#REF!,#REF!,"")</f>
        <v>#REF!</v>
      </c>
      <c r="CR69" s="1" t="e">
        <f>IF(CR$11=#REF!,#REF!,"")</f>
        <v>#REF!</v>
      </c>
    </row>
    <row r="70" spans="1:96" hidden="1">
      <c r="E70" s="1">
        <f t="shared" ref="E70:E86" si="109">IF(E30&gt;Punkte,1,0)</f>
        <v>0</v>
      </c>
      <c r="F70" s="1">
        <f t="shared" ref="F70:P85" si="110">IF(F30&gt;Punkte,1,0)</f>
        <v>0</v>
      </c>
      <c r="G70" s="1">
        <f t="shared" si="110"/>
        <v>0</v>
      </c>
      <c r="H70" s="1">
        <f t="shared" si="110"/>
        <v>0</v>
      </c>
      <c r="I70" s="1">
        <f t="shared" si="110"/>
        <v>0</v>
      </c>
      <c r="J70" s="1">
        <f t="shared" si="110"/>
        <v>0</v>
      </c>
      <c r="K70" s="1">
        <f t="shared" si="110"/>
        <v>0</v>
      </c>
      <c r="L70" s="1">
        <f t="shared" si="110"/>
        <v>0</v>
      </c>
      <c r="M70" s="1">
        <f t="shared" si="110"/>
        <v>0</v>
      </c>
      <c r="N70" s="1">
        <f t="shared" si="110"/>
        <v>0</v>
      </c>
      <c r="O70" s="1">
        <f t="shared" si="110"/>
        <v>0</v>
      </c>
      <c r="P70" s="1">
        <f t="shared" si="110"/>
        <v>0</v>
      </c>
      <c r="Q70" s="1">
        <f t="shared" si="32"/>
        <v>0</v>
      </c>
      <c r="R70" s="1"/>
      <c r="S70" s="1">
        <f t="shared" ref="S70:AB70" si="111">IF(S30&gt;Punkte,1,0)</f>
        <v>0</v>
      </c>
      <c r="T70" s="1">
        <f t="shared" si="111"/>
        <v>0</v>
      </c>
      <c r="U70" s="1">
        <f t="shared" si="111"/>
        <v>0</v>
      </c>
      <c r="V70" s="1">
        <f t="shared" si="111"/>
        <v>0</v>
      </c>
      <c r="W70" s="1">
        <f t="shared" si="111"/>
        <v>0</v>
      </c>
      <c r="X70" s="1">
        <f t="shared" si="111"/>
        <v>0</v>
      </c>
      <c r="Y70" s="1">
        <f t="shared" si="111"/>
        <v>0</v>
      </c>
      <c r="Z70" s="1">
        <f t="shared" si="111"/>
        <v>0</v>
      </c>
      <c r="AA70" s="1">
        <f t="shared" si="111"/>
        <v>0</v>
      </c>
      <c r="AB70" s="1">
        <f t="shared" si="111"/>
        <v>0</v>
      </c>
      <c r="AC70" s="1">
        <f t="shared" ref="AC70:AR70" si="112">IF(AC30&gt;Punkte,1,0)</f>
        <v>0</v>
      </c>
      <c r="AD70" s="1">
        <f t="shared" si="112"/>
        <v>0</v>
      </c>
      <c r="AE70" s="1">
        <f t="shared" si="26"/>
        <v>0</v>
      </c>
      <c r="AF70" s="1">
        <f t="shared" si="112"/>
        <v>0</v>
      </c>
      <c r="AG70" s="1">
        <f t="shared" si="112"/>
        <v>0</v>
      </c>
      <c r="AH70" s="1">
        <f t="shared" si="112"/>
        <v>0</v>
      </c>
      <c r="AI70" s="1">
        <f t="shared" si="112"/>
        <v>0</v>
      </c>
      <c r="AJ70" s="1">
        <f t="shared" si="112"/>
        <v>0</v>
      </c>
      <c r="AK70" s="1">
        <f t="shared" si="112"/>
        <v>0</v>
      </c>
      <c r="AL70" s="1">
        <f t="shared" ref="AL70:AQ70" si="113">IF(AL30&gt;Punkte,1,0)</f>
        <v>0</v>
      </c>
      <c r="AM70" s="1">
        <f t="shared" si="113"/>
        <v>0</v>
      </c>
      <c r="AN70" s="1">
        <f t="shared" si="113"/>
        <v>0</v>
      </c>
      <c r="AO70" s="1">
        <f t="shared" si="113"/>
        <v>0</v>
      </c>
      <c r="AP70" s="1">
        <f t="shared" si="113"/>
        <v>0</v>
      </c>
      <c r="AQ70" s="1">
        <f t="shared" si="113"/>
        <v>0</v>
      </c>
      <c r="AR70" s="1">
        <f t="shared" si="112"/>
        <v>0</v>
      </c>
      <c r="AS70" s="1">
        <f t="shared" si="36"/>
        <v>0</v>
      </c>
      <c r="AT70" s="1">
        <f t="shared" ref="AT70:BK70" si="114">IF(AT30&gt;Punkte,1,0)</f>
        <v>0</v>
      </c>
      <c r="AU70" s="1">
        <f t="shared" si="114"/>
        <v>0</v>
      </c>
      <c r="AV70" s="1">
        <f t="shared" si="114"/>
        <v>0</v>
      </c>
      <c r="AW70" s="1">
        <f t="shared" si="114"/>
        <v>0</v>
      </c>
      <c r="AX70" s="1">
        <f t="shared" si="114"/>
        <v>0</v>
      </c>
      <c r="AY70" s="1">
        <f t="shared" si="114"/>
        <v>0</v>
      </c>
      <c r="AZ70" s="1">
        <f t="shared" si="114"/>
        <v>0</v>
      </c>
      <c r="BA70" s="1">
        <f t="shared" si="114"/>
        <v>0</v>
      </c>
      <c r="BB70" s="1">
        <f t="shared" si="114"/>
        <v>0</v>
      </c>
      <c r="BC70" s="1">
        <f t="shared" si="114"/>
        <v>0</v>
      </c>
      <c r="BD70" s="1">
        <f t="shared" si="114"/>
        <v>0</v>
      </c>
      <c r="BE70" s="1">
        <f t="shared" si="114"/>
        <v>0</v>
      </c>
      <c r="BF70" s="1">
        <f t="shared" si="114"/>
        <v>0</v>
      </c>
      <c r="BG70" s="1">
        <f t="shared" si="114"/>
        <v>0</v>
      </c>
      <c r="BH70" s="1">
        <f t="shared" si="114"/>
        <v>0</v>
      </c>
      <c r="BI70" s="1">
        <f t="shared" si="114"/>
        <v>0</v>
      </c>
      <c r="BJ70" s="1">
        <f t="shared" si="114"/>
        <v>0</v>
      </c>
      <c r="BK70" s="1">
        <f t="shared" si="114"/>
        <v>0</v>
      </c>
      <c r="BL70" s="1">
        <f t="shared" si="29"/>
        <v>0</v>
      </c>
      <c r="BM70" s="1">
        <f t="shared" si="29"/>
        <v>0</v>
      </c>
      <c r="BN70" s="1">
        <f t="shared" si="38"/>
        <v>0</v>
      </c>
      <c r="BO70" s="1">
        <f t="shared" si="39"/>
        <v>0</v>
      </c>
      <c r="BP70" s="1">
        <f t="shared" si="40"/>
        <v>0</v>
      </c>
      <c r="BQ70" s="1">
        <f t="shared" si="41"/>
        <v>0</v>
      </c>
      <c r="BT70" s="1">
        <f t="shared" si="42"/>
        <v>0</v>
      </c>
      <c r="BU70" s="1">
        <f t="shared" si="30"/>
        <v>0</v>
      </c>
      <c r="BX70" s="1">
        <f t="shared" si="43"/>
        <v>0</v>
      </c>
      <c r="CN70" s="1">
        <v>7</v>
      </c>
      <c r="CO70" s="1" t="e">
        <f>IF(CO$11=#REF!,#REF!,"")</f>
        <v>#REF!</v>
      </c>
      <c r="CP70" s="1" t="e">
        <f>IF(CP$11=#REF!,#REF!,"")</f>
        <v>#REF!</v>
      </c>
      <c r="CQ70" s="1" t="e">
        <f>IF(CQ$11=#REF!,#REF!,"")</f>
        <v>#REF!</v>
      </c>
      <c r="CR70" s="1" t="e">
        <f>IF(CR$11=#REF!,#REF!,"")</f>
        <v>#REF!</v>
      </c>
    </row>
    <row r="71" spans="1:96" hidden="1">
      <c r="E71" s="1">
        <f t="shared" si="109"/>
        <v>0</v>
      </c>
      <c r="F71" s="1">
        <f t="shared" si="110"/>
        <v>0</v>
      </c>
      <c r="G71" s="1">
        <f t="shared" si="110"/>
        <v>0</v>
      </c>
      <c r="H71" s="1">
        <f t="shared" si="110"/>
        <v>0</v>
      </c>
      <c r="I71" s="1">
        <f t="shared" si="110"/>
        <v>0</v>
      </c>
      <c r="J71" s="1">
        <f t="shared" si="110"/>
        <v>0</v>
      </c>
      <c r="K71" s="1">
        <f t="shared" si="110"/>
        <v>0</v>
      </c>
      <c r="L71" s="1">
        <f t="shared" si="110"/>
        <v>0</v>
      </c>
      <c r="M71" s="1">
        <f t="shared" si="110"/>
        <v>0</v>
      </c>
      <c r="N71" s="1">
        <f t="shared" si="110"/>
        <v>0</v>
      </c>
      <c r="O71" s="1">
        <f t="shared" si="110"/>
        <v>0</v>
      </c>
      <c r="P71" s="1">
        <f t="shared" si="110"/>
        <v>0</v>
      </c>
      <c r="Q71" s="1">
        <f t="shared" si="32"/>
        <v>0</v>
      </c>
      <c r="R71" s="1"/>
      <c r="S71" s="1">
        <f t="shared" ref="S71:AB71" si="115">IF(S31&gt;Punkte,1,0)</f>
        <v>0</v>
      </c>
      <c r="T71" s="1">
        <f t="shared" si="115"/>
        <v>0</v>
      </c>
      <c r="U71" s="1">
        <f t="shared" si="115"/>
        <v>0</v>
      </c>
      <c r="V71" s="1">
        <f t="shared" si="115"/>
        <v>0</v>
      </c>
      <c r="W71" s="1">
        <f t="shared" si="115"/>
        <v>0</v>
      </c>
      <c r="X71" s="1">
        <f t="shared" si="115"/>
        <v>0</v>
      </c>
      <c r="Y71" s="1">
        <f t="shared" si="115"/>
        <v>0</v>
      </c>
      <c r="Z71" s="1">
        <f t="shared" si="115"/>
        <v>0</v>
      </c>
      <c r="AA71" s="1">
        <f t="shared" si="115"/>
        <v>0</v>
      </c>
      <c r="AB71" s="1">
        <f t="shared" si="115"/>
        <v>0</v>
      </c>
      <c r="AC71" s="1">
        <f t="shared" ref="AC71:AR71" si="116">IF(AC31&gt;Punkte,1,0)</f>
        <v>0</v>
      </c>
      <c r="AD71" s="1">
        <f t="shared" si="116"/>
        <v>0</v>
      </c>
      <c r="AE71" s="1">
        <f t="shared" si="26"/>
        <v>0</v>
      </c>
      <c r="AF71" s="1">
        <f t="shared" si="116"/>
        <v>0</v>
      </c>
      <c r="AG71" s="1">
        <f t="shared" si="116"/>
        <v>0</v>
      </c>
      <c r="AH71" s="1">
        <f t="shared" si="116"/>
        <v>0</v>
      </c>
      <c r="AI71" s="1">
        <f t="shared" si="116"/>
        <v>0</v>
      </c>
      <c r="AJ71" s="1">
        <f t="shared" si="116"/>
        <v>0</v>
      </c>
      <c r="AK71" s="1">
        <f t="shared" si="116"/>
        <v>0</v>
      </c>
      <c r="AL71" s="1">
        <f t="shared" ref="AL71:AQ71" si="117">IF(AL31&gt;Punkte,1,0)</f>
        <v>0</v>
      </c>
      <c r="AM71" s="1">
        <f t="shared" si="117"/>
        <v>0</v>
      </c>
      <c r="AN71" s="1">
        <f t="shared" si="117"/>
        <v>0</v>
      </c>
      <c r="AO71" s="1">
        <f t="shared" si="117"/>
        <v>0</v>
      </c>
      <c r="AP71" s="1">
        <f t="shared" si="117"/>
        <v>0</v>
      </c>
      <c r="AQ71" s="1">
        <f t="shared" si="117"/>
        <v>0</v>
      </c>
      <c r="AR71" s="1">
        <f t="shared" si="116"/>
        <v>0</v>
      </c>
      <c r="AS71" s="1">
        <f t="shared" si="36"/>
        <v>0</v>
      </c>
      <c r="AT71" s="1">
        <f t="shared" ref="AT71:BK71" si="118">IF(AT31&gt;Punkte,1,0)</f>
        <v>0</v>
      </c>
      <c r="AU71" s="1">
        <f t="shared" si="118"/>
        <v>0</v>
      </c>
      <c r="AV71" s="1">
        <f t="shared" si="118"/>
        <v>0</v>
      </c>
      <c r="AW71" s="1">
        <f t="shared" si="118"/>
        <v>0</v>
      </c>
      <c r="AX71" s="1">
        <f t="shared" si="118"/>
        <v>0</v>
      </c>
      <c r="AY71" s="1">
        <f t="shared" si="118"/>
        <v>0</v>
      </c>
      <c r="AZ71" s="1">
        <f t="shared" si="118"/>
        <v>0</v>
      </c>
      <c r="BA71" s="1">
        <f t="shared" si="118"/>
        <v>0</v>
      </c>
      <c r="BB71" s="1">
        <f t="shared" si="118"/>
        <v>0</v>
      </c>
      <c r="BC71" s="1">
        <f t="shared" si="118"/>
        <v>0</v>
      </c>
      <c r="BD71" s="1">
        <f t="shared" si="118"/>
        <v>0</v>
      </c>
      <c r="BE71" s="1">
        <f t="shared" si="118"/>
        <v>0</v>
      </c>
      <c r="BF71" s="1">
        <f t="shared" si="118"/>
        <v>0</v>
      </c>
      <c r="BG71" s="1">
        <f t="shared" si="118"/>
        <v>0</v>
      </c>
      <c r="BH71" s="1">
        <f t="shared" si="118"/>
        <v>0</v>
      </c>
      <c r="BI71" s="1">
        <f t="shared" si="118"/>
        <v>0</v>
      </c>
      <c r="BJ71" s="1">
        <f t="shared" si="118"/>
        <v>0</v>
      </c>
      <c r="BK71" s="1">
        <f t="shared" si="118"/>
        <v>0</v>
      </c>
      <c r="BL71" s="1">
        <f t="shared" si="29"/>
        <v>0</v>
      </c>
      <c r="BM71" s="1">
        <f t="shared" si="29"/>
        <v>0</v>
      </c>
      <c r="BN71" s="1">
        <f t="shared" si="38"/>
        <v>0</v>
      </c>
      <c r="BO71" s="1">
        <f t="shared" si="39"/>
        <v>0</v>
      </c>
      <c r="BP71" s="1">
        <f t="shared" si="40"/>
        <v>0</v>
      </c>
      <c r="BQ71" s="1">
        <f t="shared" si="41"/>
        <v>0</v>
      </c>
      <c r="BT71" s="1">
        <f t="shared" si="42"/>
        <v>0</v>
      </c>
      <c r="BU71" s="1">
        <f t="shared" si="30"/>
        <v>0</v>
      </c>
      <c r="BX71" s="1">
        <f t="shared" si="43"/>
        <v>0</v>
      </c>
      <c r="CN71" s="1">
        <v>8</v>
      </c>
      <c r="CO71" s="1" t="e">
        <f>IF(CO$11=#REF!,#REF!,"")</f>
        <v>#REF!</v>
      </c>
      <c r="CP71" s="1" t="e">
        <f>IF(CP$11=#REF!,#REF!,"")</f>
        <v>#REF!</v>
      </c>
      <c r="CQ71" s="1" t="e">
        <f>IF(CQ$11=#REF!,#REF!,"")</f>
        <v>#REF!</v>
      </c>
      <c r="CR71" s="1" t="e">
        <f>IF(CR$11=#REF!,#REF!,"")</f>
        <v>#REF!</v>
      </c>
    </row>
    <row r="72" spans="1:96" hidden="1">
      <c r="E72" s="1">
        <f t="shared" si="109"/>
        <v>0</v>
      </c>
      <c r="F72" s="1">
        <f t="shared" si="110"/>
        <v>0</v>
      </c>
      <c r="G72" s="1">
        <f t="shared" si="110"/>
        <v>0</v>
      </c>
      <c r="H72" s="1">
        <f t="shared" si="110"/>
        <v>0</v>
      </c>
      <c r="I72" s="1">
        <f t="shared" si="110"/>
        <v>0</v>
      </c>
      <c r="J72" s="1">
        <f t="shared" si="110"/>
        <v>0</v>
      </c>
      <c r="K72" s="1">
        <f t="shared" si="110"/>
        <v>0</v>
      </c>
      <c r="L72" s="1">
        <f t="shared" si="110"/>
        <v>0</v>
      </c>
      <c r="M72" s="1">
        <f t="shared" si="110"/>
        <v>0</v>
      </c>
      <c r="N72" s="1">
        <f t="shared" si="110"/>
        <v>0</v>
      </c>
      <c r="O72" s="1">
        <f t="shared" si="110"/>
        <v>0</v>
      </c>
      <c r="P72" s="1">
        <f t="shared" si="110"/>
        <v>0</v>
      </c>
      <c r="Q72" s="1">
        <f t="shared" si="32"/>
        <v>0</v>
      </c>
      <c r="R72" s="1"/>
      <c r="S72" s="1">
        <f t="shared" ref="S72:AB72" si="119">IF(S32&gt;Punkte,1,0)</f>
        <v>0</v>
      </c>
      <c r="T72" s="1">
        <f t="shared" si="119"/>
        <v>0</v>
      </c>
      <c r="U72" s="1">
        <f t="shared" si="119"/>
        <v>0</v>
      </c>
      <c r="V72" s="1">
        <f t="shared" si="119"/>
        <v>0</v>
      </c>
      <c r="W72" s="1">
        <f t="shared" si="119"/>
        <v>0</v>
      </c>
      <c r="X72" s="1">
        <f t="shared" si="119"/>
        <v>0</v>
      </c>
      <c r="Y72" s="1">
        <f t="shared" si="119"/>
        <v>0</v>
      </c>
      <c r="Z72" s="1">
        <f t="shared" si="119"/>
        <v>0</v>
      </c>
      <c r="AA72" s="1">
        <f t="shared" si="119"/>
        <v>0</v>
      </c>
      <c r="AB72" s="1">
        <f t="shared" si="119"/>
        <v>0</v>
      </c>
      <c r="AC72" s="1">
        <f t="shared" ref="AC72:AR72" si="120">IF(AC32&gt;Punkte,1,0)</f>
        <v>0</v>
      </c>
      <c r="AD72" s="1">
        <f t="shared" si="120"/>
        <v>0</v>
      </c>
      <c r="AE72" s="1">
        <f t="shared" si="26"/>
        <v>0</v>
      </c>
      <c r="AF72" s="1">
        <f t="shared" si="120"/>
        <v>0</v>
      </c>
      <c r="AG72" s="1">
        <f t="shared" si="120"/>
        <v>0</v>
      </c>
      <c r="AH72" s="1">
        <f t="shared" si="120"/>
        <v>0</v>
      </c>
      <c r="AI72" s="1">
        <f t="shared" si="120"/>
        <v>0</v>
      </c>
      <c r="AJ72" s="1">
        <f t="shared" si="120"/>
        <v>0</v>
      </c>
      <c r="AK72" s="1">
        <f t="shared" si="120"/>
        <v>0</v>
      </c>
      <c r="AL72" s="1">
        <f t="shared" ref="AL72:AQ72" si="121">IF(AL32&gt;Punkte,1,0)</f>
        <v>0</v>
      </c>
      <c r="AM72" s="1">
        <f t="shared" si="121"/>
        <v>0</v>
      </c>
      <c r="AN72" s="1">
        <f t="shared" si="121"/>
        <v>0</v>
      </c>
      <c r="AO72" s="1">
        <f t="shared" si="121"/>
        <v>0</v>
      </c>
      <c r="AP72" s="1">
        <f t="shared" si="121"/>
        <v>0</v>
      </c>
      <c r="AQ72" s="1">
        <f t="shared" si="121"/>
        <v>0</v>
      </c>
      <c r="AR72" s="1">
        <f t="shared" si="120"/>
        <v>0</v>
      </c>
      <c r="AS72" s="1">
        <f t="shared" si="36"/>
        <v>0</v>
      </c>
      <c r="AT72" s="1">
        <f t="shared" ref="AT72:BK72" si="122">IF(AT32&gt;Punkte,1,0)</f>
        <v>0</v>
      </c>
      <c r="AU72" s="1">
        <f t="shared" si="122"/>
        <v>0</v>
      </c>
      <c r="AV72" s="1">
        <f t="shared" si="122"/>
        <v>0</v>
      </c>
      <c r="AW72" s="1">
        <f t="shared" si="122"/>
        <v>0</v>
      </c>
      <c r="AX72" s="1">
        <f t="shared" si="122"/>
        <v>0</v>
      </c>
      <c r="AY72" s="1">
        <f t="shared" si="122"/>
        <v>0</v>
      </c>
      <c r="AZ72" s="1">
        <f t="shared" si="122"/>
        <v>0</v>
      </c>
      <c r="BA72" s="1">
        <f t="shared" si="122"/>
        <v>0</v>
      </c>
      <c r="BB72" s="1">
        <f t="shared" si="122"/>
        <v>0</v>
      </c>
      <c r="BC72" s="1">
        <f t="shared" si="122"/>
        <v>0</v>
      </c>
      <c r="BD72" s="1">
        <f t="shared" si="122"/>
        <v>0</v>
      </c>
      <c r="BE72" s="1">
        <f t="shared" si="122"/>
        <v>0</v>
      </c>
      <c r="BF72" s="1">
        <f t="shared" si="122"/>
        <v>0</v>
      </c>
      <c r="BG72" s="1">
        <f t="shared" si="122"/>
        <v>0</v>
      </c>
      <c r="BH72" s="1">
        <f t="shared" si="122"/>
        <v>0</v>
      </c>
      <c r="BI72" s="1">
        <f t="shared" si="122"/>
        <v>0</v>
      </c>
      <c r="BJ72" s="1">
        <f t="shared" si="122"/>
        <v>0</v>
      </c>
      <c r="BK72" s="1">
        <f t="shared" si="122"/>
        <v>0</v>
      </c>
      <c r="BL72" s="1">
        <f t="shared" ref="BL72:BM86" si="123">IF(BL32&gt;Punkte,1,0)</f>
        <v>0</v>
      </c>
      <c r="BM72" s="1">
        <f t="shared" si="123"/>
        <v>0</v>
      </c>
      <c r="BN72" s="1">
        <f t="shared" si="38"/>
        <v>0</v>
      </c>
      <c r="BO72" s="1">
        <f t="shared" si="39"/>
        <v>0</v>
      </c>
      <c r="BP72" s="1">
        <f t="shared" si="40"/>
        <v>0</v>
      </c>
      <c r="BQ72" s="1">
        <f t="shared" si="41"/>
        <v>0</v>
      </c>
      <c r="BT72" s="1">
        <f t="shared" si="42"/>
        <v>0</v>
      </c>
      <c r="BU72" s="1">
        <f t="shared" si="30"/>
        <v>0</v>
      </c>
      <c r="BX72" s="1">
        <f t="shared" si="43"/>
        <v>0</v>
      </c>
      <c r="CJ72" s="20"/>
      <c r="CK72" s="20"/>
      <c r="CN72" s="1">
        <v>9</v>
      </c>
      <c r="CO72" s="1" t="e">
        <f>IF(CO$11=#REF!,#REF!,"")</f>
        <v>#REF!</v>
      </c>
      <c r="CP72" s="1" t="e">
        <f>IF(CP$11=#REF!,#REF!,"")</f>
        <v>#REF!</v>
      </c>
      <c r="CQ72" s="1" t="e">
        <f>IF(CQ$11=#REF!,#REF!,"")</f>
        <v>#REF!</v>
      </c>
      <c r="CR72" s="1" t="e">
        <f>IF(CR$11=#REF!,#REF!,"")</f>
        <v>#REF!</v>
      </c>
    </row>
    <row r="73" spans="1:96" hidden="1">
      <c r="E73" s="1">
        <f t="shared" si="109"/>
        <v>0</v>
      </c>
      <c r="F73" s="1">
        <f t="shared" si="110"/>
        <v>0</v>
      </c>
      <c r="G73" s="1">
        <f t="shared" si="110"/>
        <v>0</v>
      </c>
      <c r="H73" s="1">
        <f t="shared" si="110"/>
        <v>0</v>
      </c>
      <c r="I73" s="1">
        <f t="shared" si="110"/>
        <v>0</v>
      </c>
      <c r="J73" s="1">
        <f t="shared" si="110"/>
        <v>0</v>
      </c>
      <c r="K73" s="1">
        <f t="shared" si="110"/>
        <v>0</v>
      </c>
      <c r="L73" s="1">
        <f t="shared" si="110"/>
        <v>0</v>
      </c>
      <c r="M73" s="1">
        <f t="shared" si="110"/>
        <v>0</v>
      </c>
      <c r="N73" s="1">
        <f t="shared" si="110"/>
        <v>0</v>
      </c>
      <c r="O73" s="1">
        <f t="shared" si="110"/>
        <v>0</v>
      </c>
      <c r="P73" s="1">
        <f t="shared" si="110"/>
        <v>0</v>
      </c>
      <c r="Q73" s="1">
        <f t="shared" si="32"/>
        <v>0</v>
      </c>
      <c r="R73" s="1"/>
      <c r="S73" s="1">
        <f t="shared" ref="S73:AB73" si="124">IF(S33&gt;Punkte,1,0)</f>
        <v>0</v>
      </c>
      <c r="T73" s="1">
        <f t="shared" si="124"/>
        <v>0</v>
      </c>
      <c r="U73" s="1">
        <f t="shared" si="124"/>
        <v>0</v>
      </c>
      <c r="V73" s="1">
        <f t="shared" si="124"/>
        <v>0</v>
      </c>
      <c r="W73" s="1">
        <f t="shared" si="124"/>
        <v>0</v>
      </c>
      <c r="X73" s="1">
        <f t="shared" si="124"/>
        <v>0</v>
      </c>
      <c r="Y73" s="1">
        <f t="shared" si="124"/>
        <v>0</v>
      </c>
      <c r="Z73" s="1">
        <f t="shared" si="124"/>
        <v>0</v>
      </c>
      <c r="AA73" s="1">
        <f t="shared" si="124"/>
        <v>0</v>
      </c>
      <c r="AB73" s="1">
        <f t="shared" si="124"/>
        <v>0</v>
      </c>
      <c r="AC73" s="1">
        <f t="shared" ref="AC73:AR73" si="125">IF(AC33&gt;Punkte,1,0)</f>
        <v>0</v>
      </c>
      <c r="AD73" s="1">
        <f t="shared" si="125"/>
        <v>0</v>
      </c>
      <c r="AE73" s="1">
        <f t="shared" si="26"/>
        <v>0</v>
      </c>
      <c r="AF73" s="1">
        <f t="shared" si="125"/>
        <v>0</v>
      </c>
      <c r="AG73" s="1">
        <f t="shared" si="125"/>
        <v>0</v>
      </c>
      <c r="AH73" s="1">
        <f t="shared" si="125"/>
        <v>0</v>
      </c>
      <c r="AI73" s="1">
        <f t="shared" si="125"/>
        <v>0</v>
      </c>
      <c r="AJ73" s="1">
        <f t="shared" si="125"/>
        <v>0</v>
      </c>
      <c r="AK73" s="1">
        <f t="shared" si="125"/>
        <v>0</v>
      </c>
      <c r="AL73" s="1">
        <f t="shared" ref="AL73:AQ73" si="126">IF(AL33&gt;Punkte,1,0)</f>
        <v>0</v>
      </c>
      <c r="AM73" s="1">
        <f t="shared" si="126"/>
        <v>0</v>
      </c>
      <c r="AN73" s="1">
        <f t="shared" si="126"/>
        <v>0</v>
      </c>
      <c r="AO73" s="1">
        <f t="shared" si="126"/>
        <v>0</v>
      </c>
      <c r="AP73" s="1">
        <f t="shared" si="126"/>
        <v>0</v>
      </c>
      <c r="AQ73" s="1">
        <f t="shared" si="126"/>
        <v>0</v>
      </c>
      <c r="AR73" s="1">
        <f t="shared" si="125"/>
        <v>0</v>
      </c>
      <c r="AS73" s="1">
        <f t="shared" si="36"/>
        <v>0</v>
      </c>
      <c r="AT73" s="1">
        <f t="shared" ref="AT73:BK73" si="127">IF(AT33&gt;Punkte,1,0)</f>
        <v>0</v>
      </c>
      <c r="AU73" s="1">
        <f t="shared" si="127"/>
        <v>0</v>
      </c>
      <c r="AV73" s="1">
        <f t="shared" si="127"/>
        <v>0</v>
      </c>
      <c r="AW73" s="1">
        <f t="shared" si="127"/>
        <v>0</v>
      </c>
      <c r="AX73" s="1">
        <f t="shared" si="127"/>
        <v>0</v>
      </c>
      <c r="AY73" s="1">
        <f t="shared" si="127"/>
        <v>0</v>
      </c>
      <c r="AZ73" s="1">
        <f t="shared" si="127"/>
        <v>0</v>
      </c>
      <c r="BA73" s="1">
        <f t="shared" si="127"/>
        <v>0</v>
      </c>
      <c r="BB73" s="1">
        <f t="shared" si="127"/>
        <v>0</v>
      </c>
      <c r="BC73" s="1">
        <f t="shared" si="127"/>
        <v>0</v>
      </c>
      <c r="BD73" s="1">
        <f t="shared" si="127"/>
        <v>0</v>
      </c>
      <c r="BE73" s="1">
        <f t="shared" si="127"/>
        <v>0</v>
      </c>
      <c r="BF73" s="1">
        <f t="shared" si="127"/>
        <v>0</v>
      </c>
      <c r="BG73" s="1">
        <f t="shared" si="127"/>
        <v>0</v>
      </c>
      <c r="BH73" s="1">
        <f t="shared" si="127"/>
        <v>0</v>
      </c>
      <c r="BI73" s="1">
        <f t="shared" si="127"/>
        <v>0</v>
      </c>
      <c r="BJ73" s="1">
        <f t="shared" si="127"/>
        <v>0</v>
      </c>
      <c r="BK73" s="1">
        <f t="shared" si="127"/>
        <v>0</v>
      </c>
      <c r="BL73" s="1">
        <f t="shared" si="123"/>
        <v>0</v>
      </c>
      <c r="BM73" s="1">
        <f t="shared" si="123"/>
        <v>0</v>
      </c>
      <c r="BN73" s="1">
        <f t="shared" si="38"/>
        <v>0</v>
      </c>
      <c r="BO73" s="1">
        <f t="shared" si="39"/>
        <v>0</v>
      </c>
      <c r="BP73" s="1">
        <f t="shared" si="40"/>
        <v>0</v>
      </c>
      <c r="BQ73" s="1">
        <f t="shared" si="41"/>
        <v>0</v>
      </c>
      <c r="BT73" s="1">
        <f t="shared" si="42"/>
        <v>0</v>
      </c>
      <c r="BU73" s="1">
        <f t="shared" si="30"/>
        <v>0</v>
      </c>
      <c r="BX73" s="1">
        <f t="shared" si="43"/>
        <v>0</v>
      </c>
      <c r="CN73" s="1">
        <v>10</v>
      </c>
      <c r="CO73" s="1" t="e">
        <f>IF(CO$11=#REF!,#REF!,"")</f>
        <v>#REF!</v>
      </c>
      <c r="CP73" s="1" t="e">
        <f>IF(CP$11=#REF!,#REF!,"")</f>
        <v>#REF!</v>
      </c>
      <c r="CQ73" s="1" t="e">
        <f>IF(CQ$11=#REF!,#REF!,"")</f>
        <v>#REF!</v>
      </c>
      <c r="CR73" s="1" t="e">
        <f>IF(CR$11=#REF!,#REF!,"")</f>
        <v>#REF!</v>
      </c>
    </row>
    <row r="74" spans="1:96" hidden="1">
      <c r="E74" s="1">
        <f t="shared" si="109"/>
        <v>0</v>
      </c>
      <c r="F74" s="1">
        <f t="shared" si="110"/>
        <v>0</v>
      </c>
      <c r="G74" s="1">
        <f t="shared" si="110"/>
        <v>0</v>
      </c>
      <c r="H74" s="1">
        <f t="shared" si="110"/>
        <v>0</v>
      </c>
      <c r="I74" s="1">
        <f t="shared" si="110"/>
        <v>0</v>
      </c>
      <c r="J74" s="1">
        <f t="shared" si="110"/>
        <v>0</v>
      </c>
      <c r="K74" s="1">
        <f t="shared" si="110"/>
        <v>0</v>
      </c>
      <c r="L74" s="1">
        <f t="shared" si="110"/>
        <v>0</v>
      </c>
      <c r="M74" s="1">
        <f t="shared" si="110"/>
        <v>0</v>
      </c>
      <c r="N74" s="1">
        <f t="shared" si="110"/>
        <v>0</v>
      </c>
      <c r="O74" s="1">
        <f t="shared" si="110"/>
        <v>0</v>
      </c>
      <c r="P74" s="1">
        <f t="shared" si="110"/>
        <v>0</v>
      </c>
      <c r="Q74" s="1">
        <f t="shared" si="32"/>
        <v>0</v>
      </c>
      <c r="R74" s="1"/>
      <c r="S74" s="1">
        <f t="shared" ref="S74:AB74" si="128">IF(S34&gt;Punkte,1,0)</f>
        <v>0</v>
      </c>
      <c r="T74" s="1">
        <f t="shared" si="128"/>
        <v>0</v>
      </c>
      <c r="U74" s="1">
        <f t="shared" si="128"/>
        <v>0</v>
      </c>
      <c r="V74" s="1">
        <f t="shared" si="128"/>
        <v>0</v>
      </c>
      <c r="W74" s="1">
        <f t="shared" si="128"/>
        <v>0</v>
      </c>
      <c r="X74" s="1">
        <f t="shared" si="128"/>
        <v>0</v>
      </c>
      <c r="Y74" s="1">
        <f t="shared" si="128"/>
        <v>0</v>
      </c>
      <c r="Z74" s="1">
        <f t="shared" si="128"/>
        <v>0</v>
      </c>
      <c r="AA74" s="1">
        <f t="shared" si="128"/>
        <v>0</v>
      </c>
      <c r="AB74" s="1">
        <f t="shared" si="128"/>
        <v>0</v>
      </c>
      <c r="AC74" s="1">
        <f t="shared" ref="AC74:AR74" si="129">IF(AC34&gt;Punkte,1,0)</f>
        <v>0</v>
      </c>
      <c r="AD74" s="1">
        <f t="shared" si="129"/>
        <v>0</v>
      </c>
      <c r="AE74" s="1">
        <f t="shared" si="26"/>
        <v>0</v>
      </c>
      <c r="AF74" s="1">
        <f t="shared" si="129"/>
        <v>0</v>
      </c>
      <c r="AG74" s="1">
        <f t="shared" si="129"/>
        <v>0</v>
      </c>
      <c r="AH74" s="1">
        <f t="shared" si="129"/>
        <v>0</v>
      </c>
      <c r="AI74" s="1">
        <f t="shared" si="129"/>
        <v>0</v>
      </c>
      <c r="AJ74" s="1">
        <f t="shared" si="129"/>
        <v>0</v>
      </c>
      <c r="AK74" s="1">
        <f t="shared" si="129"/>
        <v>0</v>
      </c>
      <c r="AL74" s="1">
        <f t="shared" ref="AL74:AQ74" si="130">IF(AL34&gt;Punkte,1,0)</f>
        <v>0</v>
      </c>
      <c r="AM74" s="1">
        <f t="shared" si="130"/>
        <v>0</v>
      </c>
      <c r="AN74" s="1">
        <f t="shared" si="130"/>
        <v>0</v>
      </c>
      <c r="AO74" s="1">
        <f t="shared" si="130"/>
        <v>0</v>
      </c>
      <c r="AP74" s="1">
        <f t="shared" si="130"/>
        <v>0</v>
      </c>
      <c r="AQ74" s="1">
        <f t="shared" si="130"/>
        <v>0</v>
      </c>
      <c r="AR74" s="1">
        <f t="shared" si="129"/>
        <v>0</v>
      </c>
      <c r="AS74" s="1">
        <f t="shared" si="36"/>
        <v>0</v>
      </c>
      <c r="AT74" s="1">
        <f t="shared" ref="AT74:BK74" si="131">IF(AT34&gt;Punkte,1,0)</f>
        <v>0</v>
      </c>
      <c r="AU74" s="1">
        <f t="shared" si="131"/>
        <v>0</v>
      </c>
      <c r="AV74" s="1">
        <f t="shared" si="131"/>
        <v>0</v>
      </c>
      <c r="AW74" s="1">
        <f t="shared" si="131"/>
        <v>0</v>
      </c>
      <c r="AX74" s="1">
        <f t="shared" si="131"/>
        <v>0</v>
      </c>
      <c r="AY74" s="1">
        <f t="shared" si="131"/>
        <v>0</v>
      </c>
      <c r="AZ74" s="1">
        <f t="shared" si="131"/>
        <v>0</v>
      </c>
      <c r="BA74" s="1">
        <f t="shared" si="131"/>
        <v>0</v>
      </c>
      <c r="BB74" s="1">
        <f t="shared" si="131"/>
        <v>0</v>
      </c>
      <c r="BC74" s="1">
        <f t="shared" si="131"/>
        <v>0</v>
      </c>
      <c r="BD74" s="1">
        <f t="shared" si="131"/>
        <v>0</v>
      </c>
      <c r="BE74" s="1">
        <f t="shared" si="131"/>
        <v>0</v>
      </c>
      <c r="BF74" s="1">
        <f t="shared" si="131"/>
        <v>0</v>
      </c>
      <c r="BG74" s="1">
        <f t="shared" si="131"/>
        <v>0</v>
      </c>
      <c r="BH74" s="1">
        <f t="shared" si="131"/>
        <v>0</v>
      </c>
      <c r="BI74" s="1">
        <f t="shared" si="131"/>
        <v>0</v>
      </c>
      <c r="BJ74" s="1">
        <f t="shared" si="131"/>
        <v>0</v>
      </c>
      <c r="BK74" s="1">
        <f t="shared" si="131"/>
        <v>0</v>
      </c>
      <c r="BL74" s="1">
        <f t="shared" si="123"/>
        <v>0</v>
      </c>
      <c r="BM74" s="1">
        <f t="shared" si="123"/>
        <v>0</v>
      </c>
      <c r="BN74" s="1">
        <f t="shared" si="38"/>
        <v>0</v>
      </c>
      <c r="BO74" s="1">
        <f t="shared" si="39"/>
        <v>0</v>
      </c>
      <c r="BP74" s="1">
        <f t="shared" si="40"/>
        <v>0</v>
      </c>
      <c r="BQ74" s="1">
        <f t="shared" si="41"/>
        <v>0</v>
      </c>
      <c r="BT74" s="1">
        <f t="shared" si="42"/>
        <v>0</v>
      </c>
      <c r="BU74" s="1">
        <f t="shared" si="30"/>
        <v>0</v>
      </c>
      <c r="BX74" s="1">
        <f t="shared" si="43"/>
        <v>0</v>
      </c>
      <c r="CN74" s="1">
        <v>11</v>
      </c>
      <c r="CO74" s="1" t="e">
        <f>IF(CO$11=#REF!,#REF!,"")</f>
        <v>#REF!</v>
      </c>
      <c r="CP74" s="1" t="e">
        <f>IF(CP$11=#REF!,#REF!,"")</f>
        <v>#REF!</v>
      </c>
      <c r="CQ74" s="1" t="e">
        <f>IF(CQ$11=#REF!,#REF!,"")</f>
        <v>#REF!</v>
      </c>
      <c r="CR74" s="1" t="e">
        <f>IF(CR$11=#REF!,#REF!,"")</f>
        <v>#REF!</v>
      </c>
    </row>
    <row r="75" spans="1:96" hidden="1">
      <c r="E75" s="1">
        <f t="shared" si="109"/>
        <v>0</v>
      </c>
      <c r="F75" s="1">
        <f t="shared" si="110"/>
        <v>0</v>
      </c>
      <c r="G75" s="1">
        <f t="shared" si="110"/>
        <v>0</v>
      </c>
      <c r="H75" s="1">
        <f t="shared" si="110"/>
        <v>0</v>
      </c>
      <c r="I75" s="1">
        <f t="shared" si="110"/>
        <v>0</v>
      </c>
      <c r="J75" s="1">
        <f t="shared" si="110"/>
        <v>0</v>
      </c>
      <c r="K75" s="1">
        <f t="shared" si="110"/>
        <v>0</v>
      </c>
      <c r="L75" s="1">
        <f t="shared" si="110"/>
        <v>0</v>
      </c>
      <c r="M75" s="1">
        <f t="shared" si="110"/>
        <v>0</v>
      </c>
      <c r="N75" s="1">
        <f t="shared" si="110"/>
        <v>0</v>
      </c>
      <c r="O75" s="1">
        <f t="shared" si="110"/>
        <v>0</v>
      </c>
      <c r="P75" s="1">
        <f t="shared" si="110"/>
        <v>0</v>
      </c>
      <c r="Q75" s="1">
        <f t="shared" si="32"/>
        <v>0</v>
      </c>
      <c r="R75" s="1"/>
      <c r="S75" s="1">
        <f t="shared" ref="S75:AB75" si="132">IF(S35&gt;Punkte,1,0)</f>
        <v>0</v>
      </c>
      <c r="T75" s="1">
        <f t="shared" si="132"/>
        <v>0</v>
      </c>
      <c r="U75" s="1">
        <f t="shared" si="132"/>
        <v>0</v>
      </c>
      <c r="V75" s="1">
        <f t="shared" si="132"/>
        <v>0</v>
      </c>
      <c r="W75" s="1">
        <f t="shared" si="132"/>
        <v>0</v>
      </c>
      <c r="X75" s="1">
        <f t="shared" si="132"/>
        <v>0</v>
      </c>
      <c r="Y75" s="1">
        <f t="shared" si="132"/>
        <v>0</v>
      </c>
      <c r="Z75" s="1">
        <f t="shared" si="132"/>
        <v>0</v>
      </c>
      <c r="AA75" s="1">
        <f t="shared" si="132"/>
        <v>0</v>
      </c>
      <c r="AB75" s="1">
        <f t="shared" si="132"/>
        <v>0</v>
      </c>
      <c r="AC75" s="1">
        <f t="shared" ref="AC75:AR75" si="133">IF(AC35&gt;Punkte,1,0)</f>
        <v>0</v>
      </c>
      <c r="AD75" s="1">
        <f t="shared" si="133"/>
        <v>0</v>
      </c>
      <c r="AE75" s="1">
        <f t="shared" si="26"/>
        <v>0</v>
      </c>
      <c r="AF75" s="1">
        <f t="shared" si="133"/>
        <v>0</v>
      </c>
      <c r="AG75" s="1">
        <f t="shared" si="133"/>
        <v>0</v>
      </c>
      <c r="AH75" s="1">
        <f t="shared" si="133"/>
        <v>0</v>
      </c>
      <c r="AI75" s="1">
        <f t="shared" si="133"/>
        <v>0</v>
      </c>
      <c r="AJ75" s="1">
        <f t="shared" si="133"/>
        <v>0</v>
      </c>
      <c r="AK75" s="1">
        <f t="shared" si="133"/>
        <v>0</v>
      </c>
      <c r="AL75" s="1">
        <f t="shared" ref="AL75:AQ75" si="134">IF(AL35&gt;Punkte,1,0)</f>
        <v>0</v>
      </c>
      <c r="AM75" s="1">
        <f t="shared" si="134"/>
        <v>0</v>
      </c>
      <c r="AN75" s="1">
        <f t="shared" si="134"/>
        <v>0</v>
      </c>
      <c r="AO75" s="1">
        <f t="shared" si="134"/>
        <v>0</v>
      </c>
      <c r="AP75" s="1">
        <f t="shared" si="134"/>
        <v>0</v>
      </c>
      <c r="AQ75" s="1">
        <f t="shared" si="134"/>
        <v>0</v>
      </c>
      <c r="AR75" s="1">
        <f t="shared" si="133"/>
        <v>0</v>
      </c>
      <c r="AS75" s="1">
        <f t="shared" si="36"/>
        <v>0</v>
      </c>
      <c r="AT75" s="1">
        <f t="shared" ref="AT75:BK75" si="135">IF(AT35&gt;Punkte,1,0)</f>
        <v>0</v>
      </c>
      <c r="AU75" s="1">
        <f t="shared" si="135"/>
        <v>0</v>
      </c>
      <c r="AV75" s="1">
        <f t="shared" si="135"/>
        <v>0</v>
      </c>
      <c r="AW75" s="1">
        <f t="shared" si="135"/>
        <v>0</v>
      </c>
      <c r="AX75" s="1">
        <f t="shared" si="135"/>
        <v>0</v>
      </c>
      <c r="AY75" s="1">
        <f t="shared" si="135"/>
        <v>0</v>
      </c>
      <c r="AZ75" s="1">
        <f t="shared" si="135"/>
        <v>0</v>
      </c>
      <c r="BA75" s="1">
        <f t="shared" si="135"/>
        <v>0</v>
      </c>
      <c r="BB75" s="1">
        <f t="shared" si="135"/>
        <v>0</v>
      </c>
      <c r="BC75" s="1">
        <f t="shared" si="135"/>
        <v>0</v>
      </c>
      <c r="BD75" s="1">
        <f t="shared" si="135"/>
        <v>0</v>
      </c>
      <c r="BE75" s="1">
        <f t="shared" si="135"/>
        <v>0</v>
      </c>
      <c r="BF75" s="1">
        <f t="shared" si="135"/>
        <v>0</v>
      </c>
      <c r="BG75" s="1">
        <f t="shared" si="135"/>
        <v>0</v>
      </c>
      <c r="BH75" s="1">
        <f t="shared" si="135"/>
        <v>0</v>
      </c>
      <c r="BI75" s="1">
        <f t="shared" si="135"/>
        <v>0</v>
      </c>
      <c r="BJ75" s="1">
        <f t="shared" si="135"/>
        <v>0</v>
      </c>
      <c r="BK75" s="1">
        <f t="shared" si="135"/>
        <v>0</v>
      </c>
      <c r="BL75" s="1">
        <f t="shared" si="123"/>
        <v>0</v>
      </c>
      <c r="BM75" s="1">
        <f t="shared" si="123"/>
        <v>0</v>
      </c>
      <c r="BN75" s="1">
        <f t="shared" si="38"/>
        <v>0</v>
      </c>
      <c r="BO75" s="1">
        <f t="shared" si="39"/>
        <v>0</v>
      </c>
      <c r="BP75" s="1">
        <f t="shared" si="40"/>
        <v>0</v>
      </c>
      <c r="BQ75" s="1">
        <f t="shared" si="41"/>
        <v>0</v>
      </c>
      <c r="BT75" s="1">
        <f t="shared" si="42"/>
        <v>0</v>
      </c>
      <c r="BU75" s="1">
        <f t="shared" si="30"/>
        <v>0</v>
      </c>
      <c r="BX75" s="1">
        <f t="shared" si="43"/>
        <v>0</v>
      </c>
      <c r="CN75" s="1">
        <v>12</v>
      </c>
      <c r="CO75" s="1" t="e">
        <f>IF(CO$11=#REF!,#REF!,"")</f>
        <v>#REF!</v>
      </c>
      <c r="CP75" s="1" t="e">
        <f>IF(CP$11=#REF!,#REF!,"")</f>
        <v>#REF!</v>
      </c>
      <c r="CQ75" s="1" t="e">
        <f>IF(CQ$11=#REF!,#REF!,"")</f>
        <v>#REF!</v>
      </c>
      <c r="CR75" s="1" t="e">
        <f>IF(CR$11=#REF!,#REF!,"")</f>
        <v>#REF!</v>
      </c>
    </row>
    <row r="76" spans="1:96" hidden="1">
      <c r="E76" s="1">
        <f t="shared" si="109"/>
        <v>0</v>
      </c>
      <c r="F76" s="1">
        <f t="shared" si="110"/>
        <v>0</v>
      </c>
      <c r="G76" s="1">
        <f t="shared" si="110"/>
        <v>0</v>
      </c>
      <c r="H76" s="1">
        <f t="shared" si="110"/>
        <v>0</v>
      </c>
      <c r="I76" s="1">
        <f t="shared" si="110"/>
        <v>0</v>
      </c>
      <c r="J76" s="1">
        <f t="shared" si="110"/>
        <v>0</v>
      </c>
      <c r="K76" s="1">
        <f t="shared" si="110"/>
        <v>0</v>
      </c>
      <c r="L76" s="1">
        <f t="shared" si="110"/>
        <v>0</v>
      </c>
      <c r="M76" s="1">
        <f t="shared" si="110"/>
        <v>0</v>
      </c>
      <c r="N76" s="1">
        <f t="shared" si="110"/>
        <v>0</v>
      </c>
      <c r="O76" s="1">
        <f t="shared" si="110"/>
        <v>0</v>
      </c>
      <c r="P76" s="1">
        <f t="shared" si="110"/>
        <v>0</v>
      </c>
      <c r="Q76" s="1">
        <f t="shared" si="32"/>
        <v>0</v>
      </c>
      <c r="R76" s="1"/>
      <c r="S76" s="1">
        <f t="shared" ref="S76:AB76" si="136">IF(S36&gt;Punkte,1,0)</f>
        <v>0</v>
      </c>
      <c r="T76" s="1">
        <f t="shared" si="136"/>
        <v>0</v>
      </c>
      <c r="U76" s="1">
        <f t="shared" si="136"/>
        <v>0</v>
      </c>
      <c r="V76" s="1">
        <f t="shared" si="136"/>
        <v>0</v>
      </c>
      <c r="W76" s="1">
        <f t="shared" si="136"/>
        <v>0</v>
      </c>
      <c r="X76" s="1">
        <f t="shared" si="136"/>
        <v>0</v>
      </c>
      <c r="Y76" s="1">
        <f t="shared" si="136"/>
        <v>0</v>
      </c>
      <c r="Z76" s="1">
        <f t="shared" si="136"/>
        <v>0</v>
      </c>
      <c r="AA76" s="1">
        <f t="shared" si="136"/>
        <v>0</v>
      </c>
      <c r="AB76" s="1">
        <f t="shared" si="136"/>
        <v>0</v>
      </c>
      <c r="AC76" s="1">
        <f t="shared" ref="AC76:AR76" si="137">IF(AC36&gt;Punkte,1,0)</f>
        <v>0</v>
      </c>
      <c r="AD76" s="1">
        <f t="shared" si="137"/>
        <v>0</v>
      </c>
      <c r="AE76" s="1">
        <f t="shared" si="26"/>
        <v>0</v>
      </c>
      <c r="AF76" s="1">
        <f t="shared" si="137"/>
        <v>0</v>
      </c>
      <c r="AG76" s="1">
        <f t="shared" si="137"/>
        <v>0</v>
      </c>
      <c r="AH76" s="1">
        <f t="shared" si="137"/>
        <v>0</v>
      </c>
      <c r="AI76" s="1">
        <f t="shared" si="137"/>
        <v>0</v>
      </c>
      <c r="AJ76" s="1">
        <f t="shared" si="137"/>
        <v>0</v>
      </c>
      <c r="AK76" s="1">
        <f t="shared" si="137"/>
        <v>0</v>
      </c>
      <c r="AL76" s="1">
        <f t="shared" ref="AL76:AQ76" si="138">IF(AL36&gt;Punkte,1,0)</f>
        <v>0</v>
      </c>
      <c r="AM76" s="1">
        <f t="shared" si="138"/>
        <v>0</v>
      </c>
      <c r="AN76" s="1">
        <f t="shared" si="138"/>
        <v>0</v>
      </c>
      <c r="AO76" s="1">
        <f t="shared" si="138"/>
        <v>0</v>
      </c>
      <c r="AP76" s="1">
        <f t="shared" si="138"/>
        <v>0</v>
      </c>
      <c r="AQ76" s="1">
        <f t="shared" si="138"/>
        <v>0</v>
      </c>
      <c r="AR76" s="1">
        <f t="shared" si="137"/>
        <v>0</v>
      </c>
      <c r="AS76" s="1">
        <f t="shared" si="36"/>
        <v>0</v>
      </c>
      <c r="AT76" s="1">
        <f t="shared" ref="AT76:BK76" si="139">IF(AT36&gt;Punkte,1,0)</f>
        <v>0</v>
      </c>
      <c r="AU76" s="1">
        <f t="shared" si="139"/>
        <v>0</v>
      </c>
      <c r="AV76" s="1">
        <f t="shared" si="139"/>
        <v>0</v>
      </c>
      <c r="AW76" s="1">
        <f t="shared" si="139"/>
        <v>0</v>
      </c>
      <c r="AX76" s="1">
        <f t="shared" si="139"/>
        <v>0</v>
      </c>
      <c r="AY76" s="1">
        <f t="shared" si="139"/>
        <v>0</v>
      </c>
      <c r="AZ76" s="1">
        <f t="shared" si="139"/>
        <v>0</v>
      </c>
      <c r="BA76" s="1">
        <f t="shared" si="139"/>
        <v>0</v>
      </c>
      <c r="BB76" s="1">
        <f t="shared" si="139"/>
        <v>0</v>
      </c>
      <c r="BC76" s="1">
        <f t="shared" si="139"/>
        <v>0</v>
      </c>
      <c r="BD76" s="1">
        <f t="shared" si="139"/>
        <v>0</v>
      </c>
      <c r="BE76" s="1">
        <f t="shared" si="139"/>
        <v>0</v>
      </c>
      <c r="BF76" s="1">
        <f t="shared" si="139"/>
        <v>0</v>
      </c>
      <c r="BG76" s="1">
        <f t="shared" si="139"/>
        <v>0</v>
      </c>
      <c r="BH76" s="1">
        <f t="shared" si="139"/>
        <v>0</v>
      </c>
      <c r="BI76" s="1">
        <f t="shared" si="139"/>
        <v>0</v>
      </c>
      <c r="BJ76" s="1">
        <f t="shared" si="139"/>
        <v>0</v>
      </c>
      <c r="BK76" s="1">
        <f t="shared" si="139"/>
        <v>0</v>
      </c>
      <c r="BL76" s="1">
        <f t="shared" si="123"/>
        <v>0</v>
      </c>
      <c r="BM76" s="1">
        <f t="shared" si="123"/>
        <v>0</v>
      </c>
      <c r="BN76" s="1">
        <f t="shared" si="38"/>
        <v>0</v>
      </c>
      <c r="BO76" s="1">
        <f t="shared" si="39"/>
        <v>0</v>
      </c>
      <c r="BP76" s="1">
        <f t="shared" si="40"/>
        <v>0</v>
      </c>
      <c r="BQ76" s="1">
        <f t="shared" si="41"/>
        <v>0</v>
      </c>
      <c r="BT76" s="1">
        <f t="shared" si="42"/>
        <v>0</v>
      </c>
      <c r="BU76" s="1">
        <f t="shared" si="30"/>
        <v>0</v>
      </c>
      <c r="BX76" s="1">
        <f t="shared" si="43"/>
        <v>0</v>
      </c>
      <c r="CN76" s="1">
        <v>13</v>
      </c>
      <c r="CO76" s="1" t="e">
        <f>IF(CO$11=#REF!,#REF!,"")</f>
        <v>#REF!</v>
      </c>
      <c r="CP76" s="1" t="e">
        <f>IF(CP$11=#REF!,#REF!,"")</f>
        <v>#REF!</v>
      </c>
      <c r="CQ76" s="1" t="e">
        <f>IF(CQ$11=#REF!,#REF!,"")</f>
        <v>#REF!</v>
      </c>
      <c r="CR76" s="1" t="e">
        <f>IF(CR$11=#REF!,#REF!,"")</f>
        <v>#REF!</v>
      </c>
    </row>
    <row r="77" spans="1:96" hidden="1">
      <c r="E77" s="1">
        <f t="shared" si="109"/>
        <v>0</v>
      </c>
      <c r="F77" s="1">
        <f t="shared" si="110"/>
        <v>0</v>
      </c>
      <c r="G77" s="1">
        <f t="shared" si="110"/>
        <v>0</v>
      </c>
      <c r="H77" s="1">
        <f t="shared" si="110"/>
        <v>0</v>
      </c>
      <c r="I77" s="1">
        <f t="shared" si="110"/>
        <v>0</v>
      </c>
      <c r="J77" s="1">
        <f t="shared" si="110"/>
        <v>0</v>
      </c>
      <c r="K77" s="1">
        <f t="shared" si="110"/>
        <v>0</v>
      </c>
      <c r="L77" s="1">
        <f t="shared" si="110"/>
        <v>0</v>
      </c>
      <c r="M77" s="1">
        <f t="shared" si="110"/>
        <v>0</v>
      </c>
      <c r="N77" s="1">
        <f t="shared" si="110"/>
        <v>0</v>
      </c>
      <c r="O77" s="1">
        <f t="shared" si="110"/>
        <v>0</v>
      </c>
      <c r="P77" s="1">
        <f t="shared" si="110"/>
        <v>0</v>
      </c>
      <c r="Q77" s="1">
        <f t="shared" si="32"/>
        <v>0</v>
      </c>
      <c r="R77" s="1"/>
      <c r="S77" s="1">
        <f t="shared" ref="S77:AB77" si="140">IF(S37&gt;Punkte,1,0)</f>
        <v>0</v>
      </c>
      <c r="T77" s="1">
        <f t="shared" si="140"/>
        <v>0</v>
      </c>
      <c r="U77" s="1">
        <f t="shared" si="140"/>
        <v>0</v>
      </c>
      <c r="V77" s="1">
        <f t="shared" si="140"/>
        <v>0</v>
      </c>
      <c r="W77" s="1">
        <f t="shared" si="140"/>
        <v>0</v>
      </c>
      <c r="X77" s="1">
        <f t="shared" si="140"/>
        <v>0</v>
      </c>
      <c r="Y77" s="1">
        <f t="shared" si="140"/>
        <v>0</v>
      </c>
      <c r="Z77" s="1">
        <f t="shared" si="140"/>
        <v>0</v>
      </c>
      <c r="AA77" s="1">
        <f t="shared" si="140"/>
        <v>0</v>
      </c>
      <c r="AB77" s="1">
        <f t="shared" si="140"/>
        <v>0</v>
      </c>
      <c r="AC77" s="1">
        <f t="shared" ref="AC77:AR77" si="141">IF(AC37&gt;Punkte,1,0)</f>
        <v>0</v>
      </c>
      <c r="AD77" s="1">
        <f t="shared" si="141"/>
        <v>0</v>
      </c>
      <c r="AE77" s="1">
        <f t="shared" si="26"/>
        <v>0</v>
      </c>
      <c r="AF77" s="1">
        <f t="shared" si="141"/>
        <v>0</v>
      </c>
      <c r="AG77" s="1">
        <f t="shared" si="141"/>
        <v>0</v>
      </c>
      <c r="AH77" s="1">
        <f t="shared" si="141"/>
        <v>0</v>
      </c>
      <c r="AI77" s="1">
        <f t="shared" si="141"/>
        <v>0</v>
      </c>
      <c r="AJ77" s="1">
        <f t="shared" si="141"/>
        <v>0</v>
      </c>
      <c r="AK77" s="1">
        <f t="shared" si="141"/>
        <v>0</v>
      </c>
      <c r="AL77" s="1">
        <f t="shared" ref="AL77:AQ77" si="142">IF(AL37&gt;Punkte,1,0)</f>
        <v>0</v>
      </c>
      <c r="AM77" s="1">
        <f t="shared" si="142"/>
        <v>0</v>
      </c>
      <c r="AN77" s="1">
        <f t="shared" si="142"/>
        <v>0</v>
      </c>
      <c r="AO77" s="1">
        <f t="shared" si="142"/>
        <v>0</v>
      </c>
      <c r="AP77" s="1">
        <f t="shared" si="142"/>
        <v>0</v>
      </c>
      <c r="AQ77" s="1">
        <f t="shared" si="142"/>
        <v>0</v>
      </c>
      <c r="AR77" s="1">
        <f t="shared" si="141"/>
        <v>0</v>
      </c>
      <c r="AS77" s="1">
        <f t="shared" si="36"/>
        <v>0</v>
      </c>
      <c r="AT77" s="1">
        <f t="shared" ref="AT77:BK77" si="143">IF(AT37&gt;Punkte,1,0)</f>
        <v>0</v>
      </c>
      <c r="AU77" s="1">
        <f t="shared" si="143"/>
        <v>0</v>
      </c>
      <c r="AV77" s="1">
        <f t="shared" si="143"/>
        <v>0</v>
      </c>
      <c r="AW77" s="1">
        <f t="shared" si="143"/>
        <v>0</v>
      </c>
      <c r="AX77" s="1">
        <f t="shared" si="143"/>
        <v>0</v>
      </c>
      <c r="AY77" s="1">
        <f t="shared" si="143"/>
        <v>0</v>
      </c>
      <c r="AZ77" s="1">
        <f t="shared" si="143"/>
        <v>0</v>
      </c>
      <c r="BA77" s="1">
        <f t="shared" si="143"/>
        <v>0</v>
      </c>
      <c r="BB77" s="1">
        <f t="shared" si="143"/>
        <v>0</v>
      </c>
      <c r="BC77" s="1">
        <f t="shared" si="143"/>
        <v>0</v>
      </c>
      <c r="BD77" s="1">
        <f t="shared" si="143"/>
        <v>0</v>
      </c>
      <c r="BE77" s="1">
        <f t="shared" si="143"/>
        <v>0</v>
      </c>
      <c r="BF77" s="1">
        <f t="shared" si="143"/>
        <v>0</v>
      </c>
      <c r="BG77" s="1">
        <f t="shared" si="143"/>
        <v>0</v>
      </c>
      <c r="BH77" s="1">
        <f t="shared" si="143"/>
        <v>0</v>
      </c>
      <c r="BI77" s="1">
        <f t="shared" si="143"/>
        <v>0</v>
      </c>
      <c r="BJ77" s="1">
        <f t="shared" si="143"/>
        <v>0</v>
      </c>
      <c r="BK77" s="1">
        <f t="shared" si="143"/>
        <v>0</v>
      </c>
      <c r="BL77" s="1">
        <f t="shared" si="123"/>
        <v>0</v>
      </c>
      <c r="BM77" s="1">
        <f t="shared" si="123"/>
        <v>0</v>
      </c>
      <c r="BN77" s="1">
        <f t="shared" si="38"/>
        <v>0</v>
      </c>
      <c r="BO77" s="1">
        <f t="shared" si="39"/>
        <v>0</v>
      </c>
      <c r="BP77" s="1">
        <f t="shared" si="40"/>
        <v>0</v>
      </c>
      <c r="BQ77" s="1">
        <f t="shared" si="41"/>
        <v>0</v>
      </c>
      <c r="BT77" s="1">
        <f t="shared" si="42"/>
        <v>0</v>
      </c>
      <c r="BU77" s="1">
        <f t="shared" si="30"/>
        <v>0</v>
      </c>
      <c r="BX77" s="1">
        <f t="shared" si="43"/>
        <v>0</v>
      </c>
      <c r="CN77" s="1">
        <v>14</v>
      </c>
      <c r="CO77" s="1" t="e">
        <f>IF(CO$11=#REF!,#REF!,"")</f>
        <v>#REF!</v>
      </c>
      <c r="CP77" s="1" t="e">
        <f>IF(CP$11=#REF!,#REF!,"")</f>
        <v>#REF!</v>
      </c>
      <c r="CQ77" s="1" t="e">
        <f>IF(CQ$11=#REF!,#REF!,"")</f>
        <v>#REF!</v>
      </c>
      <c r="CR77" s="1" t="e">
        <f>IF(CR$11=#REF!,#REF!,"")</f>
        <v>#REF!</v>
      </c>
    </row>
    <row r="78" spans="1:96" hidden="1">
      <c r="E78" s="1">
        <f t="shared" si="109"/>
        <v>0</v>
      </c>
      <c r="F78" s="1">
        <f t="shared" si="110"/>
        <v>0</v>
      </c>
      <c r="G78" s="1">
        <f t="shared" si="110"/>
        <v>0</v>
      </c>
      <c r="H78" s="1">
        <f t="shared" si="110"/>
        <v>0</v>
      </c>
      <c r="I78" s="1">
        <f t="shared" si="110"/>
        <v>0</v>
      </c>
      <c r="J78" s="1">
        <f t="shared" si="110"/>
        <v>0</v>
      </c>
      <c r="K78" s="1">
        <f t="shared" si="110"/>
        <v>0</v>
      </c>
      <c r="L78" s="1">
        <f t="shared" si="110"/>
        <v>0</v>
      </c>
      <c r="M78" s="1">
        <f t="shared" si="110"/>
        <v>0</v>
      </c>
      <c r="N78" s="1">
        <f t="shared" si="110"/>
        <v>0</v>
      </c>
      <c r="O78" s="1">
        <f t="shared" si="110"/>
        <v>0</v>
      </c>
      <c r="P78" s="1">
        <f t="shared" si="110"/>
        <v>0</v>
      </c>
      <c r="Q78" s="1">
        <f t="shared" si="32"/>
        <v>0</v>
      </c>
      <c r="R78" s="1"/>
      <c r="S78" s="1">
        <f t="shared" ref="S78:AB78" si="144">IF(S38&gt;Punkte,1,0)</f>
        <v>0</v>
      </c>
      <c r="T78" s="1">
        <f t="shared" si="144"/>
        <v>0</v>
      </c>
      <c r="U78" s="1">
        <f t="shared" si="144"/>
        <v>0</v>
      </c>
      <c r="V78" s="1">
        <f t="shared" si="144"/>
        <v>0</v>
      </c>
      <c r="W78" s="1">
        <f t="shared" si="144"/>
        <v>0</v>
      </c>
      <c r="X78" s="1">
        <f t="shared" si="144"/>
        <v>0</v>
      </c>
      <c r="Y78" s="1">
        <f t="shared" si="144"/>
        <v>0</v>
      </c>
      <c r="Z78" s="1">
        <f t="shared" si="144"/>
        <v>0</v>
      </c>
      <c r="AA78" s="1">
        <f t="shared" si="144"/>
        <v>0</v>
      </c>
      <c r="AB78" s="1">
        <f t="shared" si="144"/>
        <v>0</v>
      </c>
      <c r="AC78" s="1">
        <f t="shared" ref="AC78:AR78" si="145">IF(AC38&gt;Punkte,1,0)</f>
        <v>0</v>
      </c>
      <c r="AD78" s="1">
        <f t="shared" si="145"/>
        <v>0</v>
      </c>
      <c r="AE78" s="1">
        <f t="shared" si="26"/>
        <v>0</v>
      </c>
      <c r="AF78" s="1">
        <f t="shared" si="145"/>
        <v>0</v>
      </c>
      <c r="AG78" s="1">
        <f t="shared" si="145"/>
        <v>0</v>
      </c>
      <c r="AH78" s="1">
        <f t="shared" si="145"/>
        <v>0</v>
      </c>
      <c r="AI78" s="1">
        <f t="shared" si="145"/>
        <v>0</v>
      </c>
      <c r="AJ78" s="1">
        <f t="shared" si="145"/>
        <v>0</v>
      </c>
      <c r="AK78" s="1">
        <f t="shared" si="145"/>
        <v>0</v>
      </c>
      <c r="AL78" s="1">
        <f t="shared" ref="AL78:AQ78" si="146">IF(AL38&gt;Punkte,1,0)</f>
        <v>0</v>
      </c>
      <c r="AM78" s="1">
        <f t="shared" si="146"/>
        <v>0</v>
      </c>
      <c r="AN78" s="1">
        <f t="shared" si="146"/>
        <v>0</v>
      </c>
      <c r="AO78" s="1">
        <f t="shared" si="146"/>
        <v>0</v>
      </c>
      <c r="AP78" s="1">
        <f t="shared" si="146"/>
        <v>0</v>
      </c>
      <c r="AQ78" s="1">
        <f t="shared" si="146"/>
        <v>0</v>
      </c>
      <c r="AR78" s="1">
        <f t="shared" si="145"/>
        <v>0</v>
      </c>
      <c r="AS78" s="1">
        <f t="shared" si="36"/>
        <v>0</v>
      </c>
      <c r="AT78" s="1">
        <f t="shared" ref="AT78:BK78" si="147">IF(AT38&gt;Punkte,1,0)</f>
        <v>0</v>
      </c>
      <c r="AU78" s="1">
        <f t="shared" si="147"/>
        <v>0</v>
      </c>
      <c r="AV78" s="1">
        <f t="shared" si="147"/>
        <v>0</v>
      </c>
      <c r="AW78" s="1">
        <f t="shared" si="147"/>
        <v>0</v>
      </c>
      <c r="AX78" s="1">
        <f t="shared" si="147"/>
        <v>0</v>
      </c>
      <c r="AY78" s="1">
        <f t="shared" si="147"/>
        <v>0</v>
      </c>
      <c r="AZ78" s="1">
        <f t="shared" si="147"/>
        <v>0</v>
      </c>
      <c r="BA78" s="1">
        <f t="shared" si="147"/>
        <v>0</v>
      </c>
      <c r="BB78" s="1">
        <f t="shared" si="147"/>
        <v>0</v>
      </c>
      <c r="BC78" s="1">
        <f t="shared" si="147"/>
        <v>0</v>
      </c>
      <c r="BD78" s="1">
        <f t="shared" si="147"/>
        <v>0</v>
      </c>
      <c r="BE78" s="1">
        <f t="shared" si="147"/>
        <v>0</v>
      </c>
      <c r="BF78" s="1">
        <f t="shared" si="147"/>
        <v>0</v>
      </c>
      <c r="BG78" s="1">
        <f t="shared" si="147"/>
        <v>0</v>
      </c>
      <c r="BH78" s="1">
        <f t="shared" si="147"/>
        <v>0</v>
      </c>
      <c r="BI78" s="1">
        <f t="shared" si="147"/>
        <v>0</v>
      </c>
      <c r="BJ78" s="1">
        <f t="shared" si="147"/>
        <v>0</v>
      </c>
      <c r="BK78" s="1">
        <f t="shared" si="147"/>
        <v>0</v>
      </c>
      <c r="BL78" s="1">
        <f t="shared" si="123"/>
        <v>0</v>
      </c>
      <c r="BM78" s="1">
        <f t="shared" si="123"/>
        <v>0</v>
      </c>
      <c r="BN78" s="1">
        <f t="shared" si="38"/>
        <v>0</v>
      </c>
      <c r="BO78" s="1">
        <f t="shared" si="39"/>
        <v>0</v>
      </c>
      <c r="BP78" s="1">
        <f t="shared" si="40"/>
        <v>0</v>
      </c>
      <c r="BQ78" s="1">
        <f t="shared" si="41"/>
        <v>0</v>
      </c>
      <c r="BT78" s="1">
        <f t="shared" si="42"/>
        <v>0</v>
      </c>
      <c r="BU78" s="1">
        <f t="shared" si="30"/>
        <v>0</v>
      </c>
      <c r="BX78" s="1">
        <f t="shared" si="43"/>
        <v>0</v>
      </c>
      <c r="CN78" s="1">
        <v>15</v>
      </c>
      <c r="CO78" s="1" t="e">
        <f>IF(CO$11=#REF!,#REF!,"")</f>
        <v>#REF!</v>
      </c>
      <c r="CP78" s="1" t="e">
        <f>IF(CP$11=#REF!,#REF!,"")</f>
        <v>#REF!</v>
      </c>
      <c r="CQ78" s="1" t="e">
        <f>IF(CQ$11=#REF!,#REF!,"")</f>
        <v>#REF!</v>
      </c>
      <c r="CR78" s="1" t="e">
        <f>IF(CR$11=#REF!,#REF!,"")</f>
        <v>#REF!</v>
      </c>
    </row>
    <row r="79" spans="1:96" hidden="1">
      <c r="E79" s="1">
        <f t="shared" si="109"/>
        <v>0</v>
      </c>
      <c r="F79" s="1">
        <f t="shared" si="110"/>
        <v>0</v>
      </c>
      <c r="G79" s="1">
        <f t="shared" si="110"/>
        <v>0</v>
      </c>
      <c r="H79" s="1">
        <f t="shared" si="110"/>
        <v>0</v>
      </c>
      <c r="I79" s="1">
        <f t="shared" si="110"/>
        <v>0</v>
      </c>
      <c r="J79" s="1">
        <f t="shared" si="110"/>
        <v>0</v>
      </c>
      <c r="K79" s="1">
        <f t="shared" si="110"/>
        <v>0</v>
      </c>
      <c r="L79" s="1">
        <f t="shared" si="110"/>
        <v>0</v>
      </c>
      <c r="M79" s="1">
        <f t="shared" si="110"/>
        <v>0</v>
      </c>
      <c r="N79" s="1">
        <f t="shared" si="110"/>
        <v>0</v>
      </c>
      <c r="O79" s="1">
        <f t="shared" si="110"/>
        <v>0</v>
      </c>
      <c r="P79" s="1">
        <f t="shared" si="110"/>
        <v>0</v>
      </c>
      <c r="Q79" s="1">
        <f t="shared" si="32"/>
        <v>0</v>
      </c>
      <c r="R79" s="1"/>
      <c r="S79" s="1">
        <f t="shared" ref="S79:AB79" si="148">IF(S39&gt;Punkte,1,0)</f>
        <v>0</v>
      </c>
      <c r="T79" s="1">
        <f t="shared" si="148"/>
        <v>0</v>
      </c>
      <c r="U79" s="1">
        <f t="shared" si="148"/>
        <v>0</v>
      </c>
      <c r="V79" s="1">
        <f t="shared" si="148"/>
        <v>0</v>
      </c>
      <c r="W79" s="1">
        <f t="shared" si="148"/>
        <v>0</v>
      </c>
      <c r="X79" s="1">
        <f t="shared" si="148"/>
        <v>0</v>
      </c>
      <c r="Y79" s="1">
        <f t="shared" si="148"/>
        <v>0</v>
      </c>
      <c r="Z79" s="1">
        <f t="shared" si="148"/>
        <v>0</v>
      </c>
      <c r="AA79" s="1">
        <f t="shared" si="148"/>
        <v>0</v>
      </c>
      <c r="AB79" s="1">
        <f t="shared" si="148"/>
        <v>0</v>
      </c>
      <c r="AC79" s="1">
        <f t="shared" ref="AC79:AR79" si="149">IF(AC39&gt;Punkte,1,0)</f>
        <v>0</v>
      </c>
      <c r="AD79" s="1">
        <f t="shared" si="149"/>
        <v>0</v>
      </c>
      <c r="AE79" s="1">
        <f t="shared" si="26"/>
        <v>0</v>
      </c>
      <c r="AF79" s="1">
        <f t="shared" si="149"/>
        <v>0</v>
      </c>
      <c r="AG79" s="1">
        <f t="shared" si="149"/>
        <v>0</v>
      </c>
      <c r="AH79" s="1">
        <f t="shared" si="149"/>
        <v>0</v>
      </c>
      <c r="AI79" s="1">
        <f t="shared" si="149"/>
        <v>0</v>
      </c>
      <c r="AJ79" s="1">
        <f t="shared" si="149"/>
        <v>0</v>
      </c>
      <c r="AK79" s="1">
        <f t="shared" si="149"/>
        <v>0</v>
      </c>
      <c r="AL79" s="1">
        <f t="shared" ref="AL79:AQ79" si="150">IF(AL39&gt;Punkte,1,0)</f>
        <v>0</v>
      </c>
      <c r="AM79" s="1">
        <f t="shared" si="150"/>
        <v>0</v>
      </c>
      <c r="AN79" s="1">
        <f t="shared" si="150"/>
        <v>0</v>
      </c>
      <c r="AO79" s="1">
        <f t="shared" si="150"/>
        <v>0</v>
      </c>
      <c r="AP79" s="1">
        <f t="shared" si="150"/>
        <v>0</v>
      </c>
      <c r="AQ79" s="1">
        <f t="shared" si="150"/>
        <v>0</v>
      </c>
      <c r="AR79" s="1">
        <f t="shared" si="149"/>
        <v>0</v>
      </c>
      <c r="AS79" s="1">
        <f t="shared" si="36"/>
        <v>0</v>
      </c>
      <c r="AT79" s="1">
        <f t="shared" ref="AT79:BK79" si="151">IF(AT39&gt;Punkte,1,0)</f>
        <v>0</v>
      </c>
      <c r="AU79" s="1">
        <f t="shared" si="151"/>
        <v>0</v>
      </c>
      <c r="AV79" s="1">
        <f t="shared" si="151"/>
        <v>0</v>
      </c>
      <c r="AW79" s="1">
        <f t="shared" si="151"/>
        <v>0</v>
      </c>
      <c r="AX79" s="1">
        <f t="shared" si="151"/>
        <v>0</v>
      </c>
      <c r="AY79" s="1">
        <f t="shared" si="151"/>
        <v>0</v>
      </c>
      <c r="AZ79" s="1">
        <f t="shared" si="151"/>
        <v>0</v>
      </c>
      <c r="BA79" s="1">
        <f t="shared" si="151"/>
        <v>0</v>
      </c>
      <c r="BB79" s="1">
        <f t="shared" si="151"/>
        <v>0</v>
      </c>
      <c r="BC79" s="1">
        <f t="shared" si="151"/>
        <v>0</v>
      </c>
      <c r="BD79" s="1">
        <f t="shared" si="151"/>
        <v>0</v>
      </c>
      <c r="BE79" s="1">
        <f t="shared" si="151"/>
        <v>0</v>
      </c>
      <c r="BF79" s="1">
        <f t="shared" si="151"/>
        <v>0</v>
      </c>
      <c r="BG79" s="1">
        <f t="shared" si="151"/>
        <v>0</v>
      </c>
      <c r="BH79" s="1">
        <f t="shared" si="151"/>
        <v>0</v>
      </c>
      <c r="BI79" s="1">
        <f t="shared" si="151"/>
        <v>0</v>
      </c>
      <c r="BJ79" s="1">
        <f t="shared" si="151"/>
        <v>0</v>
      </c>
      <c r="BK79" s="1">
        <f t="shared" si="151"/>
        <v>0</v>
      </c>
      <c r="BL79" s="1">
        <f t="shared" si="123"/>
        <v>0</v>
      </c>
      <c r="BM79" s="1">
        <f t="shared" si="123"/>
        <v>0</v>
      </c>
      <c r="BN79" s="1">
        <f t="shared" si="38"/>
        <v>0</v>
      </c>
      <c r="BO79" s="1">
        <f t="shared" si="39"/>
        <v>0</v>
      </c>
      <c r="BP79" s="1">
        <f t="shared" si="40"/>
        <v>0</v>
      </c>
      <c r="BQ79" s="1">
        <f t="shared" si="41"/>
        <v>0</v>
      </c>
      <c r="BT79" s="1">
        <f t="shared" si="42"/>
        <v>0</v>
      </c>
      <c r="BU79" s="1">
        <f t="shared" si="30"/>
        <v>0</v>
      </c>
      <c r="BX79" s="1">
        <f t="shared" si="43"/>
        <v>0</v>
      </c>
      <c r="CN79" s="1">
        <v>16</v>
      </c>
      <c r="CO79" s="1" t="e">
        <f>IF(CO$11=#REF!,#REF!,"")</f>
        <v>#REF!</v>
      </c>
      <c r="CP79" s="1" t="e">
        <f>IF(CP$11=#REF!,#REF!,"")</f>
        <v>#REF!</v>
      </c>
      <c r="CQ79" s="1" t="e">
        <f>IF(CQ$11=#REF!,#REF!,"")</f>
        <v>#REF!</v>
      </c>
      <c r="CR79" s="1" t="e">
        <f>IF(CR$11=#REF!,#REF!,"")</f>
        <v>#REF!</v>
      </c>
    </row>
    <row r="80" spans="1:96" hidden="1">
      <c r="E80" s="1">
        <f t="shared" si="109"/>
        <v>0</v>
      </c>
      <c r="F80" s="1">
        <f t="shared" si="110"/>
        <v>0</v>
      </c>
      <c r="G80" s="1">
        <f t="shared" si="110"/>
        <v>0</v>
      </c>
      <c r="H80" s="1">
        <f t="shared" si="110"/>
        <v>0</v>
      </c>
      <c r="I80" s="1">
        <f t="shared" si="110"/>
        <v>0</v>
      </c>
      <c r="J80" s="1">
        <f t="shared" si="110"/>
        <v>0</v>
      </c>
      <c r="K80" s="1">
        <f t="shared" si="110"/>
        <v>0</v>
      </c>
      <c r="L80" s="1">
        <f t="shared" si="110"/>
        <v>0</v>
      </c>
      <c r="M80" s="1">
        <f t="shared" si="110"/>
        <v>0</v>
      </c>
      <c r="N80" s="1">
        <f t="shared" si="110"/>
        <v>0</v>
      </c>
      <c r="O80" s="1">
        <f t="shared" si="110"/>
        <v>0</v>
      </c>
      <c r="P80" s="1">
        <f t="shared" si="110"/>
        <v>0</v>
      </c>
      <c r="Q80" s="1">
        <f t="shared" si="32"/>
        <v>0</v>
      </c>
      <c r="R80" s="1"/>
      <c r="S80" s="1">
        <f t="shared" ref="S80:AB80" si="152">IF(S40&gt;Punkte,1,0)</f>
        <v>0</v>
      </c>
      <c r="T80" s="1">
        <f t="shared" si="152"/>
        <v>0</v>
      </c>
      <c r="U80" s="1">
        <f t="shared" si="152"/>
        <v>0</v>
      </c>
      <c r="V80" s="1">
        <f t="shared" si="152"/>
        <v>0</v>
      </c>
      <c r="W80" s="1">
        <f t="shared" si="152"/>
        <v>0</v>
      </c>
      <c r="X80" s="1">
        <f t="shared" si="152"/>
        <v>0</v>
      </c>
      <c r="Y80" s="1">
        <f t="shared" si="152"/>
        <v>0</v>
      </c>
      <c r="Z80" s="1">
        <f t="shared" si="152"/>
        <v>0</v>
      </c>
      <c r="AA80" s="1">
        <f t="shared" si="152"/>
        <v>0</v>
      </c>
      <c r="AB80" s="1">
        <f t="shared" si="152"/>
        <v>0</v>
      </c>
      <c r="AC80" s="1">
        <f t="shared" ref="AC80:AR80" si="153">IF(AC40&gt;Punkte,1,0)</f>
        <v>0</v>
      </c>
      <c r="AD80" s="1">
        <f t="shared" si="153"/>
        <v>0</v>
      </c>
      <c r="AE80" s="1">
        <f t="shared" si="26"/>
        <v>0</v>
      </c>
      <c r="AF80" s="1">
        <f t="shared" si="153"/>
        <v>0</v>
      </c>
      <c r="AG80" s="1">
        <f t="shared" si="153"/>
        <v>0</v>
      </c>
      <c r="AH80" s="1">
        <f t="shared" si="153"/>
        <v>0</v>
      </c>
      <c r="AI80" s="1">
        <f t="shared" si="153"/>
        <v>0</v>
      </c>
      <c r="AJ80" s="1">
        <f t="shared" si="153"/>
        <v>0</v>
      </c>
      <c r="AK80" s="1">
        <f t="shared" si="153"/>
        <v>0</v>
      </c>
      <c r="AL80" s="1">
        <f t="shared" ref="AL80:AQ80" si="154">IF(AL40&gt;Punkte,1,0)</f>
        <v>0</v>
      </c>
      <c r="AM80" s="1">
        <f t="shared" si="154"/>
        <v>0</v>
      </c>
      <c r="AN80" s="1">
        <f t="shared" si="154"/>
        <v>0</v>
      </c>
      <c r="AO80" s="1">
        <f t="shared" si="154"/>
        <v>0</v>
      </c>
      <c r="AP80" s="1">
        <f t="shared" si="154"/>
        <v>0</v>
      </c>
      <c r="AQ80" s="1">
        <f t="shared" si="154"/>
        <v>0</v>
      </c>
      <c r="AR80" s="1">
        <f t="shared" si="153"/>
        <v>0</v>
      </c>
      <c r="AS80" s="1">
        <f t="shared" si="36"/>
        <v>0</v>
      </c>
      <c r="AT80" s="1">
        <f t="shared" ref="AT80:BK80" si="155">IF(AT40&gt;Punkte,1,0)</f>
        <v>0</v>
      </c>
      <c r="AU80" s="1">
        <f t="shared" si="155"/>
        <v>0</v>
      </c>
      <c r="AV80" s="1">
        <f t="shared" si="155"/>
        <v>0</v>
      </c>
      <c r="AW80" s="1">
        <f t="shared" si="155"/>
        <v>0</v>
      </c>
      <c r="AX80" s="1">
        <f t="shared" si="155"/>
        <v>0</v>
      </c>
      <c r="AY80" s="1">
        <f t="shared" si="155"/>
        <v>0</v>
      </c>
      <c r="AZ80" s="1">
        <f t="shared" si="155"/>
        <v>0</v>
      </c>
      <c r="BA80" s="1">
        <f t="shared" si="155"/>
        <v>0</v>
      </c>
      <c r="BB80" s="1">
        <f t="shared" si="155"/>
        <v>0</v>
      </c>
      <c r="BC80" s="1">
        <f t="shared" si="155"/>
        <v>0</v>
      </c>
      <c r="BD80" s="1">
        <f t="shared" si="155"/>
        <v>0</v>
      </c>
      <c r="BE80" s="1">
        <f t="shared" si="155"/>
        <v>0</v>
      </c>
      <c r="BF80" s="1">
        <f t="shared" si="155"/>
        <v>0</v>
      </c>
      <c r="BG80" s="1">
        <f t="shared" si="155"/>
        <v>0</v>
      </c>
      <c r="BH80" s="1">
        <f t="shared" si="155"/>
        <v>0</v>
      </c>
      <c r="BI80" s="1">
        <f t="shared" si="155"/>
        <v>0</v>
      </c>
      <c r="BJ80" s="1">
        <f t="shared" si="155"/>
        <v>0</v>
      </c>
      <c r="BK80" s="1">
        <f t="shared" si="155"/>
        <v>0</v>
      </c>
      <c r="BL80" s="1">
        <f t="shared" si="123"/>
        <v>0</v>
      </c>
      <c r="BM80" s="1">
        <f t="shared" si="123"/>
        <v>0</v>
      </c>
      <c r="BN80" s="1">
        <f t="shared" si="38"/>
        <v>0</v>
      </c>
      <c r="BO80" s="1">
        <f t="shared" si="39"/>
        <v>0</v>
      </c>
      <c r="BP80" s="1">
        <f t="shared" si="40"/>
        <v>0</v>
      </c>
      <c r="BQ80" s="1">
        <f t="shared" si="41"/>
        <v>0</v>
      </c>
      <c r="BT80" s="1">
        <f t="shared" si="42"/>
        <v>0</v>
      </c>
      <c r="BU80" s="1">
        <f t="shared" si="30"/>
        <v>0</v>
      </c>
      <c r="BX80" s="1">
        <f t="shared" si="43"/>
        <v>0</v>
      </c>
      <c r="CN80" s="1">
        <v>17</v>
      </c>
      <c r="CO80" s="1" t="e">
        <f>IF(CO$11=#REF!,#REF!,"")</f>
        <v>#REF!</v>
      </c>
      <c r="CP80" s="1" t="e">
        <f>IF(CP$11=#REF!,#REF!,"")</f>
        <v>#REF!</v>
      </c>
      <c r="CQ80" s="1" t="e">
        <f>IF(CQ$11=#REF!,#REF!,"")</f>
        <v>#REF!</v>
      </c>
      <c r="CR80" s="1" t="e">
        <f>IF(CR$11=#REF!,#REF!,"")</f>
        <v>#REF!</v>
      </c>
    </row>
    <row r="81" spans="5:96" hidden="1">
      <c r="E81" s="1">
        <f t="shared" si="109"/>
        <v>0</v>
      </c>
      <c r="F81" s="1">
        <f t="shared" si="110"/>
        <v>0</v>
      </c>
      <c r="G81" s="1">
        <f t="shared" si="110"/>
        <v>0</v>
      </c>
      <c r="H81" s="1">
        <f t="shared" si="110"/>
        <v>0</v>
      </c>
      <c r="I81" s="1">
        <f t="shared" si="110"/>
        <v>0</v>
      </c>
      <c r="J81" s="1">
        <f t="shared" si="110"/>
        <v>0</v>
      </c>
      <c r="K81" s="1">
        <f t="shared" si="110"/>
        <v>0</v>
      </c>
      <c r="L81" s="1">
        <f t="shared" si="110"/>
        <v>0</v>
      </c>
      <c r="M81" s="1">
        <f t="shared" si="110"/>
        <v>0</v>
      </c>
      <c r="N81" s="1">
        <f t="shared" si="110"/>
        <v>0</v>
      </c>
      <c r="O81" s="1">
        <f t="shared" si="110"/>
        <v>0</v>
      </c>
      <c r="P81" s="1">
        <f t="shared" si="110"/>
        <v>0</v>
      </c>
      <c r="Q81" s="1">
        <f t="shared" si="32"/>
        <v>0</v>
      </c>
      <c r="R81" s="1"/>
      <c r="S81" s="1">
        <f t="shared" ref="S81:AB81" si="156">IF(S41&gt;Punkte,1,0)</f>
        <v>0</v>
      </c>
      <c r="T81" s="1">
        <f t="shared" si="156"/>
        <v>0</v>
      </c>
      <c r="U81" s="1">
        <f t="shared" si="156"/>
        <v>0</v>
      </c>
      <c r="V81" s="1">
        <f t="shared" si="156"/>
        <v>0</v>
      </c>
      <c r="W81" s="1">
        <f t="shared" si="156"/>
        <v>0</v>
      </c>
      <c r="X81" s="1">
        <f t="shared" si="156"/>
        <v>0</v>
      </c>
      <c r="Y81" s="1">
        <f t="shared" si="156"/>
        <v>0</v>
      </c>
      <c r="Z81" s="1">
        <f t="shared" si="156"/>
        <v>0</v>
      </c>
      <c r="AA81" s="1">
        <f t="shared" si="156"/>
        <v>0</v>
      </c>
      <c r="AB81" s="1">
        <f t="shared" si="156"/>
        <v>0</v>
      </c>
      <c r="AC81" s="1">
        <f t="shared" ref="AC81:AR81" si="157">IF(AC41&gt;Punkte,1,0)</f>
        <v>0</v>
      </c>
      <c r="AD81" s="1">
        <f t="shared" si="157"/>
        <v>0</v>
      </c>
      <c r="AE81" s="1">
        <f t="shared" si="26"/>
        <v>0</v>
      </c>
      <c r="AF81" s="1">
        <f t="shared" si="157"/>
        <v>0</v>
      </c>
      <c r="AG81" s="1">
        <f t="shared" si="157"/>
        <v>0</v>
      </c>
      <c r="AH81" s="1">
        <f t="shared" si="157"/>
        <v>0</v>
      </c>
      <c r="AI81" s="1">
        <f t="shared" si="157"/>
        <v>0</v>
      </c>
      <c r="AJ81" s="1">
        <f t="shared" si="157"/>
        <v>0</v>
      </c>
      <c r="AK81" s="1">
        <f t="shared" si="157"/>
        <v>0</v>
      </c>
      <c r="AL81" s="1">
        <f t="shared" ref="AL81:AQ81" si="158">IF(AL41&gt;Punkte,1,0)</f>
        <v>0</v>
      </c>
      <c r="AM81" s="1">
        <f t="shared" si="158"/>
        <v>0</v>
      </c>
      <c r="AN81" s="1">
        <f t="shared" si="158"/>
        <v>0</v>
      </c>
      <c r="AO81" s="1">
        <f t="shared" si="158"/>
        <v>0</v>
      </c>
      <c r="AP81" s="1">
        <f t="shared" si="158"/>
        <v>0</v>
      </c>
      <c r="AQ81" s="1">
        <f t="shared" si="158"/>
        <v>0</v>
      </c>
      <c r="AR81" s="1">
        <f t="shared" si="157"/>
        <v>0</v>
      </c>
      <c r="AS81" s="1">
        <f t="shared" si="36"/>
        <v>0</v>
      </c>
      <c r="AT81" s="1">
        <f t="shared" ref="AT81:BK81" si="159">IF(AT41&gt;Punkte,1,0)</f>
        <v>0</v>
      </c>
      <c r="AU81" s="1">
        <f t="shared" si="159"/>
        <v>0</v>
      </c>
      <c r="AV81" s="1">
        <f t="shared" si="159"/>
        <v>0</v>
      </c>
      <c r="AW81" s="1">
        <f t="shared" si="159"/>
        <v>0</v>
      </c>
      <c r="AX81" s="1">
        <f t="shared" si="159"/>
        <v>0</v>
      </c>
      <c r="AY81" s="1">
        <f t="shared" si="159"/>
        <v>0</v>
      </c>
      <c r="AZ81" s="1">
        <f t="shared" si="159"/>
        <v>0</v>
      </c>
      <c r="BA81" s="1">
        <f t="shared" si="159"/>
        <v>0</v>
      </c>
      <c r="BB81" s="1">
        <f t="shared" si="159"/>
        <v>0</v>
      </c>
      <c r="BC81" s="1">
        <f t="shared" si="159"/>
        <v>0</v>
      </c>
      <c r="BD81" s="1">
        <f t="shared" si="159"/>
        <v>0</v>
      </c>
      <c r="BE81" s="1">
        <f t="shared" si="159"/>
        <v>0</v>
      </c>
      <c r="BF81" s="1">
        <f t="shared" si="159"/>
        <v>0</v>
      </c>
      <c r="BG81" s="1">
        <f t="shared" si="159"/>
        <v>0</v>
      </c>
      <c r="BH81" s="1">
        <f t="shared" si="159"/>
        <v>0</v>
      </c>
      <c r="BI81" s="1">
        <f t="shared" si="159"/>
        <v>0</v>
      </c>
      <c r="BJ81" s="1">
        <f t="shared" si="159"/>
        <v>0</v>
      </c>
      <c r="BK81" s="1">
        <f t="shared" si="159"/>
        <v>0</v>
      </c>
      <c r="BL81" s="1">
        <f t="shared" si="123"/>
        <v>0</v>
      </c>
      <c r="BM81" s="1">
        <f t="shared" si="123"/>
        <v>0</v>
      </c>
      <c r="BN81" s="1">
        <f t="shared" si="38"/>
        <v>0</v>
      </c>
      <c r="BO81" s="1">
        <f t="shared" si="39"/>
        <v>0</v>
      </c>
      <c r="BP81" s="1">
        <f t="shared" si="40"/>
        <v>0</v>
      </c>
      <c r="BQ81" s="1">
        <f t="shared" si="41"/>
        <v>0</v>
      </c>
      <c r="BT81" s="1">
        <f t="shared" si="42"/>
        <v>0</v>
      </c>
      <c r="BU81" s="1">
        <f t="shared" si="30"/>
        <v>0</v>
      </c>
      <c r="BX81" s="1">
        <f t="shared" si="43"/>
        <v>0</v>
      </c>
      <c r="CN81" s="1">
        <v>18</v>
      </c>
      <c r="CO81" s="1" t="e">
        <f>IF(CO$11=#REF!,#REF!,"")</f>
        <v>#REF!</v>
      </c>
      <c r="CP81" s="1" t="e">
        <f>IF(CP$11=#REF!,#REF!,"")</f>
        <v>#REF!</v>
      </c>
      <c r="CQ81" s="1" t="e">
        <f>IF(CQ$11=#REF!,#REF!,"")</f>
        <v>#REF!</v>
      </c>
      <c r="CR81" s="1" t="e">
        <f>IF(CR$11=#REF!,#REF!,"")</f>
        <v>#REF!</v>
      </c>
    </row>
    <row r="82" spans="5:96" hidden="1">
      <c r="E82" s="1">
        <f t="shared" si="109"/>
        <v>0</v>
      </c>
      <c r="F82" s="1">
        <f t="shared" si="110"/>
        <v>0</v>
      </c>
      <c r="G82" s="1">
        <f t="shared" si="110"/>
        <v>0</v>
      </c>
      <c r="H82" s="1">
        <f t="shared" si="110"/>
        <v>0</v>
      </c>
      <c r="I82" s="1">
        <f t="shared" si="110"/>
        <v>0</v>
      </c>
      <c r="J82" s="1">
        <f t="shared" si="110"/>
        <v>0</v>
      </c>
      <c r="K82" s="1">
        <f t="shared" si="110"/>
        <v>0</v>
      </c>
      <c r="L82" s="1">
        <f t="shared" si="110"/>
        <v>0</v>
      </c>
      <c r="M82" s="1">
        <f t="shared" si="110"/>
        <v>0</v>
      </c>
      <c r="N82" s="1">
        <f t="shared" si="110"/>
        <v>0</v>
      </c>
      <c r="O82" s="1">
        <f t="shared" si="110"/>
        <v>0</v>
      </c>
      <c r="P82" s="1">
        <f t="shared" si="110"/>
        <v>0</v>
      </c>
      <c r="Q82" s="1">
        <f t="shared" si="32"/>
        <v>0</v>
      </c>
      <c r="R82" s="1"/>
      <c r="S82" s="1">
        <f t="shared" ref="S82:AB82" si="160">IF(S42&gt;Punkte,1,0)</f>
        <v>0</v>
      </c>
      <c r="T82" s="1">
        <f t="shared" si="160"/>
        <v>0</v>
      </c>
      <c r="U82" s="1">
        <f t="shared" si="160"/>
        <v>0</v>
      </c>
      <c r="V82" s="1">
        <f t="shared" si="160"/>
        <v>0</v>
      </c>
      <c r="W82" s="1">
        <f t="shared" si="160"/>
        <v>0</v>
      </c>
      <c r="X82" s="1">
        <f t="shared" si="160"/>
        <v>0</v>
      </c>
      <c r="Y82" s="1">
        <f t="shared" si="160"/>
        <v>0</v>
      </c>
      <c r="Z82" s="1">
        <f t="shared" si="160"/>
        <v>0</v>
      </c>
      <c r="AA82" s="1">
        <f t="shared" si="160"/>
        <v>0</v>
      </c>
      <c r="AB82" s="1">
        <f t="shared" si="160"/>
        <v>0</v>
      </c>
      <c r="AC82" s="1">
        <f t="shared" ref="AC82:AR82" si="161">IF(AC42&gt;Punkte,1,0)</f>
        <v>0</v>
      </c>
      <c r="AD82" s="1">
        <f t="shared" si="161"/>
        <v>0</v>
      </c>
      <c r="AE82" s="1">
        <f t="shared" si="26"/>
        <v>0</v>
      </c>
      <c r="AF82" s="1">
        <f t="shared" si="161"/>
        <v>0</v>
      </c>
      <c r="AG82" s="1">
        <f t="shared" si="161"/>
        <v>0</v>
      </c>
      <c r="AH82" s="1">
        <f t="shared" si="161"/>
        <v>0</v>
      </c>
      <c r="AI82" s="1">
        <f t="shared" si="161"/>
        <v>0</v>
      </c>
      <c r="AJ82" s="1">
        <f t="shared" si="161"/>
        <v>0</v>
      </c>
      <c r="AK82" s="1">
        <f t="shared" si="161"/>
        <v>0</v>
      </c>
      <c r="AL82" s="1">
        <f t="shared" ref="AL82:AQ82" si="162">IF(AL42&gt;Punkte,1,0)</f>
        <v>0</v>
      </c>
      <c r="AM82" s="1">
        <f t="shared" si="162"/>
        <v>0</v>
      </c>
      <c r="AN82" s="1">
        <f t="shared" si="162"/>
        <v>0</v>
      </c>
      <c r="AO82" s="1">
        <f t="shared" si="162"/>
        <v>0</v>
      </c>
      <c r="AP82" s="1">
        <f t="shared" si="162"/>
        <v>0</v>
      </c>
      <c r="AQ82" s="1">
        <f t="shared" si="162"/>
        <v>0</v>
      </c>
      <c r="AR82" s="1">
        <f t="shared" si="161"/>
        <v>0</v>
      </c>
      <c r="AS82" s="1">
        <f t="shared" si="36"/>
        <v>0</v>
      </c>
      <c r="AT82" s="1">
        <f t="shared" ref="AT82:BK82" si="163">IF(AT42&gt;Punkte,1,0)</f>
        <v>0</v>
      </c>
      <c r="AU82" s="1">
        <f t="shared" si="163"/>
        <v>0</v>
      </c>
      <c r="AV82" s="1">
        <f t="shared" si="163"/>
        <v>0</v>
      </c>
      <c r="AW82" s="1">
        <f t="shared" si="163"/>
        <v>0</v>
      </c>
      <c r="AX82" s="1">
        <f t="shared" si="163"/>
        <v>0</v>
      </c>
      <c r="AY82" s="1">
        <f t="shared" si="163"/>
        <v>0</v>
      </c>
      <c r="AZ82" s="1">
        <f t="shared" si="163"/>
        <v>0</v>
      </c>
      <c r="BA82" s="1">
        <f t="shared" si="163"/>
        <v>0</v>
      </c>
      <c r="BB82" s="1">
        <f t="shared" si="163"/>
        <v>0</v>
      </c>
      <c r="BC82" s="1">
        <f t="shared" si="163"/>
        <v>0</v>
      </c>
      <c r="BD82" s="1">
        <f t="shared" si="163"/>
        <v>0</v>
      </c>
      <c r="BE82" s="1">
        <f t="shared" si="163"/>
        <v>0</v>
      </c>
      <c r="BF82" s="1">
        <f t="shared" si="163"/>
        <v>0</v>
      </c>
      <c r="BG82" s="1">
        <f t="shared" si="163"/>
        <v>0</v>
      </c>
      <c r="BH82" s="1">
        <f t="shared" si="163"/>
        <v>0</v>
      </c>
      <c r="BI82" s="1">
        <f t="shared" si="163"/>
        <v>0</v>
      </c>
      <c r="BJ82" s="1">
        <f t="shared" si="163"/>
        <v>0</v>
      </c>
      <c r="BK82" s="1">
        <f t="shared" si="163"/>
        <v>0</v>
      </c>
      <c r="BL82" s="1">
        <f t="shared" si="123"/>
        <v>0</v>
      </c>
      <c r="BM82" s="1">
        <f t="shared" si="123"/>
        <v>0</v>
      </c>
      <c r="BN82" s="1">
        <f t="shared" si="38"/>
        <v>0</v>
      </c>
      <c r="BO82" s="1">
        <f t="shared" si="39"/>
        <v>0</v>
      </c>
      <c r="BP82" s="1">
        <f t="shared" si="40"/>
        <v>0</v>
      </c>
      <c r="BQ82" s="1">
        <f t="shared" si="41"/>
        <v>0</v>
      </c>
      <c r="BT82" s="1">
        <f t="shared" si="42"/>
        <v>0</v>
      </c>
      <c r="BU82" s="1">
        <f t="shared" si="30"/>
        <v>0</v>
      </c>
      <c r="BX82" s="1">
        <f t="shared" si="43"/>
        <v>0</v>
      </c>
      <c r="CN82" s="1">
        <v>19</v>
      </c>
      <c r="CO82" s="1" t="e">
        <f>IF(CO$11=#REF!,#REF!,"")</f>
        <v>#REF!</v>
      </c>
      <c r="CP82" s="1" t="e">
        <f>IF(CP$11=#REF!,#REF!,"")</f>
        <v>#REF!</v>
      </c>
      <c r="CQ82" s="1" t="e">
        <f>IF(CQ$11=#REF!,#REF!,"")</f>
        <v>#REF!</v>
      </c>
      <c r="CR82" s="1" t="e">
        <f>IF(CR$11=#REF!,#REF!,"")</f>
        <v>#REF!</v>
      </c>
    </row>
    <row r="83" spans="5:96" hidden="1">
      <c r="E83" s="1">
        <f t="shared" si="109"/>
        <v>0</v>
      </c>
      <c r="F83" s="1">
        <f t="shared" si="110"/>
        <v>0</v>
      </c>
      <c r="G83" s="1">
        <f t="shared" si="110"/>
        <v>0</v>
      </c>
      <c r="H83" s="1">
        <f t="shared" si="110"/>
        <v>0</v>
      </c>
      <c r="I83" s="1">
        <f t="shared" si="110"/>
        <v>0</v>
      </c>
      <c r="J83" s="1">
        <f t="shared" si="110"/>
        <v>0</v>
      </c>
      <c r="K83" s="1">
        <f t="shared" si="110"/>
        <v>0</v>
      </c>
      <c r="L83" s="1">
        <f t="shared" si="110"/>
        <v>0</v>
      </c>
      <c r="M83" s="1">
        <f t="shared" si="110"/>
        <v>0</v>
      </c>
      <c r="N83" s="1">
        <f t="shared" si="110"/>
        <v>0</v>
      </c>
      <c r="O83" s="1">
        <f t="shared" si="110"/>
        <v>0</v>
      </c>
      <c r="P83" s="1">
        <f t="shared" si="110"/>
        <v>0</v>
      </c>
      <c r="Q83" s="1">
        <f t="shared" si="32"/>
        <v>0</v>
      </c>
      <c r="R83" s="1"/>
      <c r="S83" s="1">
        <f t="shared" ref="S83:AB83" si="164">IF(S43&gt;Punkte,1,0)</f>
        <v>0</v>
      </c>
      <c r="T83" s="1">
        <f t="shared" si="164"/>
        <v>0</v>
      </c>
      <c r="U83" s="1">
        <f t="shared" si="164"/>
        <v>0</v>
      </c>
      <c r="V83" s="1">
        <f t="shared" si="164"/>
        <v>0</v>
      </c>
      <c r="W83" s="1">
        <f t="shared" si="164"/>
        <v>0</v>
      </c>
      <c r="X83" s="1">
        <f t="shared" si="164"/>
        <v>0</v>
      </c>
      <c r="Y83" s="1">
        <f t="shared" si="164"/>
        <v>0</v>
      </c>
      <c r="Z83" s="1">
        <f t="shared" si="164"/>
        <v>0</v>
      </c>
      <c r="AA83" s="1">
        <f t="shared" si="164"/>
        <v>0</v>
      </c>
      <c r="AB83" s="1">
        <f t="shared" si="164"/>
        <v>0</v>
      </c>
      <c r="AC83" s="1">
        <f t="shared" ref="AC83:AR83" si="165">IF(AC43&gt;Punkte,1,0)</f>
        <v>0</v>
      </c>
      <c r="AD83" s="1">
        <f t="shared" si="165"/>
        <v>0</v>
      </c>
      <c r="AE83" s="1">
        <f t="shared" si="26"/>
        <v>0</v>
      </c>
      <c r="AF83" s="1">
        <f t="shared" si="165"/>
        <v>0</v>
      </c>
      <c r="AG83" s="1">
        <f t="shared" si="165"/>
        <v>0</v>
      </c>
      <c r="AH83" s="1">
        <f t="shared" si="165"/>
        <v>0</v>
      </c>
      <c r="AI83" s="1">
        <f t="shared" si="165"/>
        <v>0</v>
      </c>
      <c r="AJ83" s="1">
        <f t="shared" si="165"/>
        <v>0</v>
      </c>
      <c r="AK83" s="1">
        <f t="shared" si="165"/>
        <v>0</v>
      </c>
      <c r="AL83" s="1">
        <f t="shared" ref="AL83:AQ83" si="166">IF(AL43&gt;Punkte,1,0)</f>
        <v>0</v>
      </c>
      <c r="AM83" s="1">
        <f t="shared" si="166"/>
        <v>0</v>
      </c>
      <c r="AN83" s="1">
        <f t="shared" si="166"/>
        <v>0</v>
      </c>
      <c r="AO83" s="1">
        <f t="shared" si="166"/>
        <v>0</v>
      </c>
      <c r="AP83" s="1">
        <f t="shared" si="166"/>
        <v>0</v>
      </c>
      <c r="AQ83" s="1">
        <f t="shared" si="166"/>
        <v>0</v>
      </c>
      <c r="AR83" s="1">
        <f t="shared" si="165"/>
        <v>0</v>
      </c>
      <c r="AS83" s="1">
        <f t="shared" si="36"/>
        <v>0</v>
      </c>
      <c r="AT83" s="1">
        <f t="shared" ref="AT83:BK83" si="167">IF(AT43&gt;Punkte,1,0)</f>
        <v>0</v>
      </c>
      <c r="AU83" s="1">
        <f t="shared" si="167"/>
        <v>0</v>
      </c>
      <c r="AV83" s="1">
        <f t="shared" si="167"/>
        <v>0</v>
      </c>
      <c r="AW83" s="1">
        <f t="shared" si="167"/>
        <v>0</v>
      </c>
      <c r="AX83" s="1">
        <f t="shared" si="167"/>
        <v>0</v>
      </c>
      <c r="AY83" s="1">
        <f t="shared" si="167"/>
        <v>0</v>
      </c>
      <c r="AZ83" s="1">
        <f t="shared" si="167"/>
        <v>0</v>
      </c>
      <c r="BA83" s="1">
        <f t="shared" si="167"/>
        <v>0</v>
      </c>
      <c r="BB83" s="1">
        <f t="shared" si="167"/>
        <v>0</v>
      </c>
      <c r="BC83" s="1">
        <f t="shared" si="167"/>
        <v>0</v>
      </c>
      <c r="BD83" s="1">
        <f t="shared" si="167"/>
        <v>0</v>
      </c>
      <c r="BE83" s="1">
        <f t="shared" si="167"/>
        <v>0</v>
      </c>
      <c r="BF83" s="1">
        <f t="shared" si="167"/>
        <v>0</v>
      </c>
      <c r="BG83" s="1">
        <f t="shared" si="167"/>
        <v>0</v>
      </c>
      <c r="BH83" s="1">
        <f t="shared" si="167"/>
        <v>0</v>
      </c>
      <c r="BI83" s="1">
        <f t="shared" si="167"/>
        <v>0</v>
      </c>
      <c r="BJ83" s="1">
        <f t="shared" si="167"/>
        <v>0</v>
      </c>
      <c r="BK83" s="1">
        <f t="shared" si="167"/>
        <v>0</v>
      </c>
      <c r="BL83" s="1">
        <f t="shared" si="123"/>
        <v>0</v>
      </c>
      <c r="BM83" s="1">
        <f t="shared" si="123"/>
        <v>0</v>
      </c>
      <c r="BN83" s="1">
        <f t="shared" si="38"/>
        <v>0</v>
      </c>
      <c r="BO83" s="1">
        <f t="shared" si="39"/>
        <v>0</v>
      </c>
      <c r="BP83" s="1">
        <f t="shared" si="40"/>
        <v>0</v>
      </c>
      <c r="BQ83" s="1">
        <f t="shared" si="41"/>
        <v>0</v>
      </c>
      <c r="BT83" s="1">
        <f t="shared" si="42"/>
        <v>0</v>
      </c>
      <c r="BU83" s="1">
        <f t="shared" si="30"/>
        <v>0</v>
      </c>
      <c r="BX83" s="1">
        <f t="shared" si="43"/>
        <v>0</v>
      </c>
      <c r="CN83" s="1">
        <v>20</v>
      </c>
      <c r="CO83" s="1" t="e">
        <f>IF(CO$11=#REF!,#REF!,"")</f>
        <v>#REF!</v>
      </c>
      <c r="CP83" s="1" t="e">
        <f>IF(CP$11=#REF!,#REF!,"")</f>
        <v>#REF!</v>
      </c>
      <c r="CQ83" s="1" t="e">
        <f>IF(CQ$11=#REF!,#REF!,"")</f>
        <v>#REF!</v>
      </c>
      <c r="CR83" s="1" t="e">
        <f>IF(CR$11=#REF!,#REF!,"")</f>
        <v>#REF!</v>
      </c>
    </row>
    <row r="84" spans="5:96" hidden="1">
      <c r="E84" s="1">
        <f t="shared" si="109"/>
        <v>0</v>
      </c>
      <c r="F84" s="1">
        <f t="shared" si="110"/>
        <v>0</v>
      </c>
      <c r="G84" s="1">
        <f t="shared" si="110"/>
        <v>0</v>
      </c>
      <c r="H84" s="1">
        <f t="shared" si="110"/>
        <v>0</v>
      </c>
      <c r="I84" s="1">
        <f t="shared" si="110"/>
        <v>0</v>
      </c>
      <c r="J84" s="1">
        <f t="shared" si="110"/>
        <v>0</v>
      </c>
      <c r="K84" s="1">
        <f t="shared" si="110"/>
        <v>0</v>
      </c>
      <c r="L84" s="1">
        <f t="shared" si="110"/>
        <v>0</v>
      </c>
      <c r="M84" s="1">
        <f t="shared" si="110"/>
        <v>0</v>
      </c>
      <c r="N84" s="1">
        <f t="shared" si="110"/>
        <v>0</v>
      </c>
      <c r="O84" s="1">
        <f t="shared" si="110"/>
        <v>0</v>
      </c>
      <c r="P84" s="1">
        <f t="shared" si="110"/>
        <v>0</v>
      </c>
      <c r="Q84" s="1">
        <f t="shared" si="32"/>
        <v>0</v>
      </c>
      <c r="R84" s="1"/>
      <c r="S84" s="1">
        <f t="shared" ref="S84:AB84" si="168">IF(S44&gt;Punkte,1,0)</f>
        <v>0</v>
      </c>
      <c r="T84" s="1">
        <f t="shared" si="168"/>
        <v>0</v>
      </c>
      <c r="U84" s="1">
        <f t="shared" si="168"/>
        <v>0</v>
      </c>
      <c r="V84" s="1">
        <f t="shared" si="168"/>
        <v>0</v>
      </c>
      <c r="W84" s="1">
        <f t="shared" si="168"/>
        <v>0</v>
      </c>
      <c r="X84" s="1">
        <f t="shared" si="168"/>
        <v>0</v>
      </c>
      <c r="Y84" s="1">
        <f t="shared" si="168"/>
        <v>0</v>
      </c>
      <c r="Z84" s="1">
        <f t="shared" si="168"/>
        <v>0</v>
      </c>
      <c r="AA84" s="1">
        <f t="shared" si="168"/>
        <v>0</v>
      </c>
      <c r="AB84" s="1">
        <f t="shared" si="168"/>
        <v>0</v>
      </c>
      <c r="AC84" s="1">
        <f t="shared" ref="AC84:AR84" si="169">IF(AC44&gt;Punkte,1,0)</f>
        <v>0</v>
      </c>
      <c r="AD84" s="1">
        <f t="shared" si="169"/>
        <v>0</v>
      </c>
      <c r="AE84" s="1">
        <f t="shared" si="26"/>
        <v>0</v>
      </c>
      <c r="AF84" s="1">
        <f t="shared" si="169"/>
        <v>0</v>
      </c>
      <c r="AG84" s="1">
        <f t="shared" si="169"/>
        <v>0</v>
      </c>
      <c r="AH84" s="1">
        <f t="shared" si="169"/>
        <v>0</v>
      </c>
      <c r="AI84" s="1">
        <f t="shared" si="169"/>
        <v>0</v>
      </c>
      <c r="AJ84" s="1">
        <f t="shared" si="169"/>
        <v>0</v>
      </c>
      <c r="AK84" s="1">
        <f t="shared" si="169"/>
        <v>0</v>
      </c>
      <c r="AL84" s="1">
        <f t="shared" ref="AL84:AQ84" si="170">IF(AL44&gt;Punkte,1,0)</f>
        <v>0</v>
      </c>
      <c r="AM84" s="1">
        <f t="shared" si="170"/>
        <v>0</v>
      </c>
      <c r="AN84" s="1">
        <f t="shared" si="170"/>
        <v>0</v>
      </c>
      <c r="AO84" s="1">
        <f t="shared" si="170"/>
        <v>0</v>
      </c>
      <c r="AP84" s="1">
        <f t="shared" si="170"/>
        <v>0</v>
      </c>
      <c r="AQ84" s="1">
        <f t="shared" si="170"/>
        <v>0</v>
      </c>
      <c r="AR84" s="1">
        <f t="shared" si="169"/>
        <v>0</v>
      </c>
      <c r="AS84" s="1">
        <f t="shared" si="36"/>
        <v>0</v>
      </c>
      <c r="AT84" s="1">
        <f t="shared" ref="AT84:BK84" si="171">IF(AT44&gt;Punkte,1,0)</f>
        <v>0</v>
      </c>
      <c r="AU84" s="1">
        <f t="shared" si="171"/>
        <v>0</v>
      </c>
      <c r="AV84" s="1">
        <f t="shared" si="171"/>
        <v>0</v>
      </c>
      <c r="AW84" s="1">
        <f t="shared" si="171"/>
        <v>0</v>
      </c>
      <c r="AX84" s="1">
        <f t="shared" si="171"/>
        <v>0</v>
      </c>
      <c r="AY84" s="1">
        <f t="shared" si="171"/>
        <v>0</v>
      </c>
      <c r="AZ84" s="1">
        <f t="shared" si="171"/>
        <v>0</v>
      </c>
      <c r="BA84" s="1">
        <f t="shared" si="171"/>
        <v>0</v>
      </c>
      <c r="BB84" s="1">
        <f t="shared" si="171"/>
        <v>0</v>
      </c>
      <c r="BC84" s="1">
        <f t="shared" si="171"/>
        <v>0</v>
      </c>
      <c r="BD84" s="1">
        <f t="shared" si="171"/>
        <v>0</v>
      </c>
      <c r="BE84" s="1">
        <f t="shared" si="171"/>
        <v>0</v>
      </c>
      <c r="BF84" s="1">
        <f t="shared" si="171"/>
        <v>0</v>
      </c>
      <c r="BG84" s="1">
        <f t="shared" si="171"/>
        <v>0</v>
      </c>
      <c r="BH84" s="1">
        <f t="shared" si="171"/>
        <v>0</v>
      </c>
      <c r="BI84" s="1">
        <f t="shared" si="171"/>
        <v>0</v>
      </c>
      <c r="BJ84" s="1">
        <f t="shared" si="171"/>
        <v>0</v>
      </c>
      <c r="BK84" s="1">
        <f t="shared" si="171"/>
        <v>0</v>
      </c>
      <c r="BL84" s="1">
        <f t="shared" si="123"/>
        <v>0</v>
      </c>
      <c r="BM84" s="1">
        <f t="shared" si="123"/>
        <v>0</v>
      </c>
      <c r="BN84" s="1">
        <f t="shared" si="38"/>
        <v>0</v>
      </c>
      <c r="BO84" s="1">
        <f t="shared" si="39"/>
        <v>0</v>
      </c>
      <c r="BP84" s="1">
        <f t="shared" si="40"/>
        <v>0</v>
      </c>
      <c r="BQ84" s="1">
        <f t="shared" si="41"/>
        <v>0</v>
      </c>
      <c r="BT84" s="1">
        <f t="shared" si="42"/>
        <v>0</v>
      </c>
      <c r="BU84" s="1">
        <f t="shared" si="30"/>
        <v>0</v>
      </c>
      <c r="BX84" s="1">
        <f t="shared" si="43"/>
        <v>0</v>
      </c>
      <c r="CN84" s="1">
        <v>21</v>
      </c>
      <c r="CO84" s="1" t="e">
        <f>IF(CO$11=#REF!,#REF!,"")</f>
        <v>#REF!</v>
      </c>
      <c r="CP84" s="1" t="e">
        <f>IF(CP$11=#REF!,#REF!,"")</f>
        <v>#REF!</v>
      </c>
      <c r="CQ84" s="1" t="e">
        <f>IF(CQ$11=#REF!,#REF!,"")</f>
        <v>#REF!</v>
      </c>
      <c r="CR84" s="1" t="e">
        <f>IF(CR$11=#REF!,#REF!,"")</f>
        <v>#REF!</v>
      </c>
    </row>
    <row r="85" spans="5:96" hidden="1">
      <c r="E85" s="1">
        <f t="shared" si="109"/>
        <v>0</v>
      </c>
      <c r="F85" s="1">
        <f t="shared" si="110"/>
        <v>0</v>
      </c>
      <c r="G85" s="1">
        <f t="shared" si="110"/>
        <v>0</v>
      </c>
      <c r="H85" s="1">
        <f t="shared" si="110"/>
        <v>0</v>
      </c>
      <c r="I85" s="1">
        <f t="shared" si="110"/>
        <v>0</v>
      </c>
      <c r="J85" s="1">
        <f t="shared" si="110"/>
        <v>0</v>
      </c>
      <c r="K85" s="1">
        <f t="shared" si="110"/>
        <v>0</v>
      </c>
      <c r="L85" s="1">
        <f t="shared" si="110"/>
        <v>0</v>
      </c>
      <c r="M85" s="1">
        <f t="shared" si="110"/>
        <v>0</v>
      </c>
      <c r="N85" s="1">
        <f t="shared" si="110"/>
        <v>0</v>
      </c>
      <c r="O85" s="1">
        <f t="shared" si="110"/>
        <v>0</v>
      </c>
      <c r="P85" s="1">
        <f t="shared" si="110"/>
        <v>0</v>
      </c>
      <c r="Q85" s="1">
        <f t="shared" si="32"/>
        <v>0</v>
      </c>
      <c r="R85" s="1"/>
      <c r="S85" s="1">
        <f t="shared" ref="S85:AB85" si="172">IF(S45&gt;Punkte,1,0)</f>
        <v>0</v>
      </c>
      <c r="T85" s="1">
        <f t="shared" si="172"/>
        <v>0</v>
      </c>
      <c r="U85" s="1">
        <f t="shared" si="172"/>
        <v>0</v>
      </c>
      <c r="V85" s="1">
        <f t="shared" si="172"/>
        <v>0</v>
      </c>
      <c r="W85" s="1">
        <f t="shared" si="172"/>
        <v>0</v>
      </c>
      <c r="X85" s="1">
        <f t="shared" si="172"/>
        <v>0</v>
      </c>
      <c r="Y85" s="1">
        <f t="shared" si="172"/>
        <v>0</v>
      </c>
      <c r="Z85" s="1">
        <f t="shared" si="172"/>
        <v>0</v>
      </c>
      <c r="AA85" s="1">
        <f t="shared" si="172"/>
        <v>0</v>
      </c>
      <c r="AB85" s="1">
        <f t="shared" si="172"/>
        <v>0</v>
      </c>
      <c r="AC85" s="1">
        <f t="shared" ref="AC85:AR85" si="173">IF(AC45&gt;Punkte,1,0)</f>
        <v>0</v>
      </c>
      <c r="AD85" s="1">
        <f t="shared" si="173"/>
        <v>0</v>
      </c>
      <c r="AE85" s="1">
        <f t="shared" si="26"/>
        <v>0</v>
      </c>
      <c r="AF85" s="1">
        <f t="shared" si="173"/>
        <v>0</v>
      </c>
      <c r="AG85" s="1">
        <f t="shared" si="173"/>
        <v>0</v>
      </c>
      <c r="AH85" s="1">
        <f t="shared" si="173"/>
        <v>0</v>
      </c>
      <c r="AI85" s="1">
        <f t="shared" si="173"/>
        <v>0</v>
      </c>
      <c r="AJ85" s="1">
        <f t="shared" si="173"/>
        <v>0</v>
      </c>
      <c r="AK85" s="1">
        <f t="shared" si="173"/>
        <v>0</v>
      </c>
      <c r="AL85" s="1">
        <f t="shared" ref="AL85:AQ85" si="174">IF(AL45&gt;Punkte,1,0)</f>
        <v>0</v>
      </c>
      <c r="AM85" s="1">
        <f t="shared" si="174"/>
        <v>0</v>
      </c>
      <c r="AN85" s="1">
        <f t="shared" si="174"/>
        <v>0</v>
      </c>
      <c r="AO85" s="1">
        <f t="shared" si="174"/>
        <v>0</v>
      </c>
      <c r="AP85" s="1">
        <f t="shared" si="174"/>
        <v>0</v>
      </c>
      <c r="AQ85" s="1">
        <f t="shared" si="174"/>
        <v>0</v>
      </c>
      <c r="AR85" s="1">
        <f t="shared" si="173"/>
        <v>0</v>
      </c>
      <c r="AS85" s="1">
        <f t="shared" si="36"/>
        <v>0</v>
      </c>
      <c r="AT85" s="1">
        <f t="shared" ref="AT85:BK85" si="175">IF(AT45&gt;Punkte,1,0)</f>
        <v>0</v>
      </c>
      <c r="AU85" s="1">
        <f t="shared" si="175"/>
        <v>0</v>
      </c>
      <c r="AV85" s="1">
        <f t="shared" si="175"/>
        <v>0</v>
      </c>
      <c r="AW85" s="1">
        <f t="shared" si="175"/>
        <v>0</v>
      </c>
      <c r="AX85" s="1">
        <f t="shared" si="175"/>
        <v>0</v>
      </c>
      <c r="AY85" s="1">
        <f t="shared" si="175"/>
        <v>0</v>
      </c>
      <c r="AZ85" s="1">
        <f t="shared" si="175"/>
        <v>0</v>
      </c>
      <c r="BA85" s="1">
        <f t="shared" si="175"/>
        <v>0</v>
      </c>
      <c r="BB85" s="1">
        <f t="shared" si="175"/>
        <v>0</v>
      </c>
      <c r="BC85" s="1">
        <f t="shared" si="175"/>
        <v>0</v>
      </c>
      <c r="BD85" s="1">
        <f t="shared" si="175"/>
        <v>0</v>
      </c>
      <c r="BE85" s="1">
        <f t="shared" si="175"/>
        <v>0</v>
      </c>
      <c r="BF85" s="1">
        <f t="shared" si="175"/>
        <v>0</v>
      </c>
      <c r="BG85" s="1">
        <f t="shared" si="175"/>
        <v>0</v>
      </c>
      <c r="BH85" s="1">
        <f t="shared" si="175"/>
        <v>0</v>
      </c>
      <c r="BI85" s="1">
        <f t="shared" si="175"/>
        <v>0</v>
      </c>
      <c r="BJ85" s="1">
        <f t="shared" si="175"/>
        <v>0</v>
      </c>
      <c r="BK85" s="1">
        <f t="shared" si="175"/>
        <v>0</v>
      </c>
      <c r="BL85" s="1">
        <f t="shared" si="123"/>
        <v>0</v>
      </c>
      <c r="BM85" s="1">
        <f t="shared" si="123"/>
        <v>0</v>
      </c>
      <c r="BN85" s="1">
        <f t="shared" si="38"/>
        <v>0</v>
      </c>
      <c r="BO85" s="1">
        <f t="shared" si="39"/>
        <v>0</v>
      </c>
      <c r="BP85" s="1">
        <f t="shared" si="40"/>
        <v>0</v>
      </c>
      <c r="BQ85" s="1">
        <f t="shared" si="41"/>
        <v>0</v>
      </c>
      <c r="BT85" s="1">
        <f t="shared" si="42"/>
        <v>0</v>
      </c>
      <c r="BU85" s="1">
        <f t="shared" si="30"/>
        <v>0</v>
      </c>
      <c r="BX85" s="1">
        <f t="shared" si="43"/>
        <v>0</v>
      </c>
      <c r="CN85" s="1">
        <v>22</v>
      </c>
      <c r="CO85" s="1" t="e">
        <f>IF(CO$11=#REF!,#REF!,"")</f>
        <v>#REF!</v>
      </c>
      <c r="CP85" s="1" t="e">
        <f>IF(CP$11=#REF!,#REF!,"")</f>
        <v>#REF!</v>
      </c>
      <c r="CQ85" s="1" t="e">
        <f>IF(CQ$11=#REF!,#REF!,"")</f>
        <v>#REF!</v>
      </c>
      <c r="CR85" s="1" t="e">
        <f>IF(CR$11=#REF!,#REF!,"")</f>
        <v>#REF!</v>
      </c>
    </row>
    <row r="86" spans="5:96" hidden="1">
      <c r="E86" s="1">
        <f t="shared" si="109"/>
        <v>0</v>
      </c>
      <c r="F86" s="1">
        <f t="shared" ref="F86:P86" si="176">IF(F46&gt;Punkte,1,0)</f>
        <v>0</v>
      </c>
      <c r="G86" s="1">
        <f t="shared" si="176"/>
        <v>0</v>
      </c>
      <c r="H86" s="1">
        <f t="shared" si="176"/>
        <v>0</v>
      </c>
      <c r="I86" s="1">
        <f t="shared" si="176"/>
        <v>0</v>
      </c>
      <c r="J86" s="1">
        <f t="shared" si="176"/>
        <v>0</v>
      </c>
      <c r="K86" s="1">
        <f t="shared" si="176"/>
        <v>0</v>
      </c>
      <c r="L86" s="1">
        <f t="shared" si="176"/>
        <v>0</v>
      </c>
      <c r="M86" s="1">
        <f t="shared" si="176"/>
        <v>0</v>
      </c>
      <c r="N86" s="1">
        <f t="shared" si="176"/>
        <v>0</v>
      </c>
      <c r="O86" s="1">
        <f t="shared" si="176"/>
        <v>0</v>
      </c>
      <c r="P86" s="1">
        <f t="shared" si="176"/>
        <v>0</v>
      </c>
      <c r="Q86" s="1">
        <f t="shared" si="32"/>
        <v>0</v>
      </c>
      <c r="R86" s="1"/>
      <c r="S86" s="1">
        <f t="shared" ref="S86:AB86" si="177">IF(S46&gt;Punkte,1,0)</f>
        <v>0</v>
      </c>
      <c r="T86" s="1">
        <f t="shared" si="177"/>
        <v>0</v>
      </c>
      <c r="U86" s="1">
        <f t="shared" si="177"/>
        <v>0</v>
      </c>
      <c r="V86" s="1">
        <f t="shared" si="177"/>
        <v>0</v>
      </c>
      <c r="W86" s="1">
        <f t="shared" si="177"/>
        <v>0</v>
      </c>
      <c r="X86" s="1">
        <f t="shared" si="177"/>
        <v>0</v>
      </c>
      <c r="Y86" s="1">
        <f t="shared" si="177"/>
        <v>0</v>
      </c>
      <c r="Z86" s="1">
        <f t="shared" si="177"/>
        <v>0</v>
      </c>
      <c r="AA86" s="1">
        <f t="shared" si="177"/>
        <v>0</v>
      </c>
      <c r="AB86" s="1">
        <f t="shared" si="177"/>
        <v>0</v>
      </c>
      <c r="AC86" s="1">
        <f t="shared" ref="AC86:AR86" si="178">IF(AC46&gt;Punkte,1,0)</f>
        <v>0</v>
      </c>
      <c r="AD86" s="1">
        <f t="shared" si="178"/>
        <v>0</v>
      </c>
      <c r="AE86" s="1">
        <f t="shared" si="26"/>
        <v>0</v>
      </c>
      <c r="AF86" s="1">
        <f t="shared" si="178"/>
        <v>0</v>
      </c>
      <c r="AG86" s="1">
        <f t="shared" si="178"/>
        <v>0</v>
      </c>
      <c r="AH86" s="1">
        <f t="shared" si="178"/>
        <v>0</v>
      </c>
      <c r="AI86" s="1">
        <f t="shared" si="178"/>
        <v>0</v>
      </c>
      <c r="AJ86" s="1">
        <f t="shared" si="178"/>
        <v>0</v>
      </c>
      <c r="AK86" s="1">
        <f t="shared" si="178"/>
        <v>0</v>
      </c>
      <c r="AL86" s="1">
        <f t="shared" ref="AL86:AQ86" si="179">IF(AL46&gt;Punkte,1,0)</f>
        <v>0</v>
      </c>
      <c r="AM86" s="1">
        <f t="shared" si="179"/>
        <v>0</v>
      </c>
      <c r="AN86" s="1">
        <f t="shared" si="179"/>
        <v>0</v>
      </c>
      <c r="AO86" s="1">
        <f t="shared" si="179"/>
        <v>0</v>
      </c>
      <c r="AP86" s="1">
        <f t="shared" si="179"/>
        <v>0</v>
      </c>
      <c r="AQ86" s="1">
        <f t="shared" si="179"/>
        <v>0</v>
      </c>
      <c r="AR86" s="1">
        <f t="shared" si="178"/>
        <v>0</v>
      </c>
      <c r="AS86" s="1">
        <f t="shared" si="36"/>
        <v>0</v>
      </c>
      <c r="AT86" s="1">
        <f t="shared" ref="AT86:BK86" si="180">IF(AT46&gt;Punkte,1,0)</f>
        <v>0</v>
      </c>
      <c r="AU86" s="1">
        <f t="shared" si="180"/>
        <v>0</v>
      </c>
      <c r="AV86" s="1">
        <f t="shared" si="180"/>
        <v>0</v>
      </c>
      <c r="AW86" s="1">
        <f t="shared" si="180"/>
        <v>0</v>
      </c>
      <c r="AX86" s="1">
        <f t="shared" si="180"/>
        <v>0</v>
      </c>
      <c r="AY86" s="1">
        <f t="shared" si="180"/>
        <v>0</v>
      </c>
      <c r="AZ86" s="1">
        <f t="shared" si="180"/>
        <v>0</v>
      </c>
      <c r="BA86" s="1">
        <f t="shared" si="180"/>
        <v>0</v>
      </c>
      <c r="BB86" s="1">
        <f t="shared" si="180"/>
        <v>0</v>
      </c>
      <c r="BC86" s="1">
        <f t="shared" si="180"/>
        <v>0</v>
      </c>
      <c r="BD86" s="1">
        <f t="shared" si="180"/>
        <v>0</v>
      </c>
      <c r="BE86" s="1">
        <f t="shared" si="180"/>
        <v>0</v>
      </c>
      <c r="BF86" s="1">
        <f t="shared" si="180"/>
        <v>0</v>
      </c>
      <c r="BG86" s="1">
        <f t="shared" si="180"/>
        <v>0</v>
      </c>
      <c r="BH86" s="1">
        <f t="shared" si="180"/>
        <v>0</v>
      </c>
      <c r="BI86" s="1">
        <f t="shared" si="180"/>
        <v>0</v>
      </c>
      <c r="BJ86" s="1">
        <f t="shared" si="180"/>
        <v>0</v>
      </c>
      <c r="BK86" s="1">
        <f t="shared" si="180"/>
        <v>0</v>
      </c>
      <c r="BL86" s="1">
        <f t="shared" si="123"/>
        <v>0</v>
      </c>
      <c r="BM86" s="1">
        <f t="shared" si="123"/>
        <v>0</v>
      </c>
      <c r="BN86" s="1">
        <f t="shared" si="38"/>
        <v>0</v>
      </c>
      <c r="BO86" s="1">
        <f t="shared" si="39"/>
        <v>0</v>
      </c>
      <c r="BP86" s="1">
        <f t="shared" si="40"/>
        <v>0</v>
      </c>
      <c r="BQ86" s="1">
        <f t="shared" si="41"/>
        <v>0</v>
      </c>
      <c r="BT86" s="1">
        <f t="shared" si="42"/>
        <v>0</v>
      </c>
      <c r="BU86" s="1">
        <f t="shared" si="30"/>
        <v>0</v>
      </c>
      <c r="BX86" s="1">
        <f t="shared" si="43"/>
        <v>0</v>
      </c>
      <c r="CN86" s="1">
        <v>23</v>
      </c>
      <c r="CO86" s="1" t="e">
        <f>IF(CO$11=#REF!,#REF!,"")</f>
        <v>#REF!</v>
      </c>
      <c r="CP86" s="1" t="e">
        <f>IF(CP$11=#REF!,#REF!,"")</f>
        <v>#REF!</v>
      </c>
      <c r="CQ86" s="1" t="e">
        <f>IF(CQ$11=#REF!,#REF!,"")</f>
        <v>#REF!</v>
      </c>
      <c r="CR86" s="1" t="e">
        <f>IF(CR$11=#REF!,#REF!,"")</f>
        <v>#REF!</v>
      </c>
    </row>
    <row r="87" spans="5:96" hidden="1">
      <c r="E87" s="1">
        <f t="shared" ref="E87:Q87" si="181">SUM(E52:E86)</f>
        <v>0</v>
      </c>
      <c r="F87" s="1">
        <f t="shared" si="181"/>
        <v>0</v>
      </c>
      <c r="G87" s="1">
        <f>SUM(G52:G86)</f>
        <v>0</v>
      </c>
      <c r="H87" s="1">
        <f>SUM(H52:H86)</f>
        <v>0</v>
      </c>
      <c r="I87" s="1">
        <f>SUM(I52:I86)</f>
        <v>0</v>
      </c>
      <c r="J87" s="1">
        <f>SUM(J52:J86)</f>
        <v>0</v>
      </c>
      <c r="K87" s="1">
        <f>SUM(K52:K86)</f>
        <v>0</v>
      </c>
      <c r="L87" s="1">
        <f t="shared" si="181"/>
        <v>0</v>
      </c>
      <c r="M87" s="1">
        <f t="shared" si="181"/>
        <v>0</v>
      </c>
      <c r="N87" s="1">
        <f t="shared" si="181"/>
        <v>0</v>
      </c>
      <c r="O87" s="1">
        <f t="shared" si="181"/>
        <v>0</v>
      </c>
      <c r="P87" s="1">
        <f t="shared" si="181"/>
        <v>0</v>
      </c>
      <c r="Q87" s="1">
        <f t="shared" si="181"/>
        <v>0</v>
      </c>
      <c r="R87" s="1"/>
      <c r="S87" s="1">
        <f t="shared" ref="S87:AB87" si="182">SUM(S52:S86)</f>
        <v>0</v>
      </c>
      <c r="T87" s="1">
        <f t="shared" si="182"/>
        <v>0</v>
      </c>
      <c r="U87" s="1">
        <f t="shared" si="182"/>
        <v>0</v>
      </c>
      <c r="V87" s="1">
        <f t="shared" si="182"/>
        <v>0</v>
      </c>
      <c r="W87" s="1">
        <f t="shared" si="182"/>
        <v>0</v>
      </c>
      <c r="X87" s="1">
        <f t="shared" si="182"/>
        <v>0</v>
      </c>
      <c r="Y87" s="1">
        <f t="shared" si="182"/>
        <v>0</v>
      </c>
      <c r="Z87" s="1">
        <f t="shared" si="182"/>
        <v>0</v>
      </c>
      <c r="AA87" s="1">
        <f t="shared" si="182"/>
        <v>0</v>
      </c>
      <c r="AB87" s="1">
        <f t="shared" si="182"/>
        <v>0</v>
      </c>
      <c r="AC87" s="1">
        <f t="shared" ref="AC87:AR87" si="183">SUM(AC52:AC86)</f>
        <v>0</v>
      </c>
      <c r="AD87" s="1">
        <f t="shared" si="183"/>
        <v>0</v>
      </c>
      <c r="AE87" s="1">
        <f>SUM(AE52:AE86)</f>
        <v>0</v>
      </c>
      <c r="AF87" s="1">
        <f t="shared" si="183"/>
        <v>0</v>
      </c>
      <c r="AG87" s="1">
        <f t="shared" si="183"/>
        <v>0</v>
      </c>
      <c r="AH87" s="1">
        <f t="shared" si="183"/>
        <v>0</v>
      </c>
      <c r="AI87" s="1">
        <f t="shared" si="183"/>
        <v>0</v>
      </c>
      <c r="AJ87" s="1">
        <f t="shared" si="183"/>
        <v>0</v>
      </c>
      <c r="AK87" s="1">
        <f t="shared" si="183"/>
        <v>0</v>
      </c>
      <c r="AL87" s="1">
        <f t="shared" ref="AL87:AQ87" si="184">SUM(AL52:AL86)</f>
        <v>0</v>
      </c>
      <c r="AM87" s="1">
        <f t="shared" si="184"/>
        <v>0</v>
      </c>
      <c r="AN87" s="1">
        <f t="shared" si="184"/>
        <v>0</v>
      </c>
      <c r="AO87" s="1">
        <f t="shared" si="184"/>
        <v>0</v>
      </c>
      <c r="AP87" s="1">
        <f t="shared" si="184"/>
        <v>0</v>
      </c>
      <c r="AQ87" s="1">
        <f t="shared" si="184"/>
        <v>0</v>
      </c>
      <c r="AR87" s="1">
        <f t="shared" si="183"/>
        <v>0</v>
      </c>
      <c r="AS87" s="1">
        <f t="shared" ref="AS87:BK87" si="185">SUM(AS52:AS86)</f>
        <v>0</v>
      </c>
      <c r="AT87" s="1">
        <f t="shared" si="185"/>
        <v>0</v>
      </c>
      <c r="AU87" s="1">
        <f t="shared" si="185"/>
        <v>0</v>
      </c>
      <c r="AV87" s="1">
        <f t="shared" si="185"/>
        <v>0</v>
      </c>
      <c r="AW87" s="1">
        <f t="shared" si="185"/>
        <v>0</v>
      </c>
      <c r="AX87" s="1">
        <f t="shared" si="185"/>
        <v>0</v>
      </c>
      <c r="AY87" s="1">
        <f t="shared" si="185"/>
        <v>0</v>
      </c>
      <c r="AZ87" s="1">
        <f t="shared" si="185"/>
        <v>0</v>
      </c>
      <c r="BA87" s="1">
        <f t="shared" si="185"/>
        <v>0</v>
      </c>
      <c r="BB87" s="1">
        <f t="shared" si="185"/>
        <v>0</v>
      </c>
      <c r="BC87" s="1">
        <f t="shared" si="185"/>
        <v>0</v>
      </c>
      <c r="BD87" s="1">
        <f t="shared" si="185"/>
        <v>0</v>
      </c>
      <c r="BE87" s="1">
        <f t="shared" si="185"/>
        <v>0</v>
      </c>
      <c r="BF87" s="1">
        <f t="shared" si="185"/>
        <v>0</v>
      </c>
      <c r="BG87" s="1">
        <f t="shared" si="185"/>
        <v>0</v>
      </c>
      <c r="BH87" s="1">
        <f t="shared" si="185"/>
        <v>0</v>
      </c>
      <c r="BI87" s="1">
        <f t="shared" si="185"/>
        <v>0</v>
      </c>
      <c r="BJ87" s="1">
        <f t="shared" si="185"/>
        <v>0</v>
      </c>
      <c r="BK87" s="1">
        <f t="shared" si="185"/>
        <v>0</v>
      </c>
      <c r="BL87" s="1">
        <f t="shared" ref="BL87:BQ87" si="186">SUM(BL52:BL86)</f>
        <v>0</v>
      </c>
      <c r="BM87" s="1">
        <f t="shared" si="186"/>
        <v>0</v>
      </c>
      <c r="BN87" s="1">
        <f t="shared" si="186"/>
        <v>0</v>
      </c>
      <c r="BO87" s="1">
        <f t="shared" si="186"/>
        <v>0</v>
      </c>
      <c r="BP87" s="1">
        <f t="shared" si="186"/>
        <v>0</v>
      </c>
      <c r="BQ87" s="1">
        <f t="shared" si="186"/>
        <v>0</v>
      </c>
      <c r="BT87" s="1">
        <f>SUM(BT52:BT86)</f>
        <v>0</v>
      </c>
      <c r="BU87" s="1">
        <f>SUM(BU52:BU86)</f>
        <v>0</v>
      </c>
      <c r="BX87" s="1">
        <f>SUM(BX52:BX86)</f>
        <v>0</v>
      </c>
      <c r="CN87" s="1">
        <v>24</v>
      </c>
      <c r="CO87" s="1" t="e">
        <f>IF(CO$11=#REF!,#REF!,"")</f>
        <v>#REF!</v>
      </c>
      <c r="CP87" s="1" t="e">
        <f>IF(CP$11=#REF!,#REF!,"")</f>
        <v>#REF!</v>
      </c>
      <c r="CQ87" s="1" t="e">
        <f>IF(CQ$11=#REF!,#REF!,"")</f>
        <v>#REF!</v>
      </c>
      <c r="CR87" s="1" t="e">
        <f>IF(CR$11=#REF!,#REF!,"")</f>
        <v>#REF!</v>
      </c>
    </row>
    <row r="88" spans="5:96">
      <c r="CN88" s="1">
        <v>25</v>
      </c>
      <c r="CO88" s="1" t="e">
        <f>IF(CO$11=#REF!,#REF!,"")</f>
        <v>#REF!</v>
      </c>
      <c r="CP88" s="1" t="e">
        <f>IF(CP$11=#REF!,#REF!,"")</f>
        <v>#REF!</v>
      </c>
      <c r="CQ88" s="1" t="e">
        <f>IF(CQ$11=#REF!,#REF!,"")</f>
        <v>#REF!</v>
      </c>
      <c r="CR88" s="1" t="e">
        <f>IF(CR$11=#REF!,#REF!,"")</f>
        <v>#REF!</v>
      </c>
    </row>
    <row r="89" spans="5:96">
      <c r="CN89" s="1">
        <v>26</v>
      </c>
      <c r="CO89" s="1" t="e">
        <f>IF(CO$11=#REF!,#REF!,"")</f>
        <v>#REF!</v>
      </c>
      <c r="CP89" s="1" t="e">
        <f>IF(CP$11=#REF!,#REF!,"")</f>
        <v>#REF!</v>
      </c>
      <c r="CQ89" s="1" t="e">
        <f>IF(CQ$11=#REF!,#REF!,"")</f>
        <v>#REF!</v>
      </c>
      <c r="CR89" s="1" t="e">
        <f>IF(CR$11=#REF!,#REF!,"")</f>
        <v>#REF!</v>
      </c>
    </row>
    <row r="90" spans="5:96">
      <c r="CN90" s="1">
        <v>27</v>
      </c>
      <c r="CO90" s="1" t="e">
        <f>IF(CO$11=#REF!,#REF!,"")</f>
        <v>#REF!</v>
      </c>
      <c r="CP90" s="1" t="e">
        <f>IF(CP$11=#REF!,#REF!,"")</f>
        <v>#REF!</v>
      </c>
      <c r="CQ90" s="1" t="e">
        <f>IF(CQ$11=#REF!,#REF!,"")</f>
        <v>#REF!</v>
      </c>
      <c r="CR90" s="1" t="e">
        <f>IF(CR$11=#REF!,#REF!,"")</f>
        <v>#REF!</v>
      </c>
    </row>
    <row r="91" spans="5:96">
      <c r="CN91" s="1">
        <v>28</v>
      </c>
      <c r="CO91" s="1" t="e">
        <f>IF(CO$11=#REF!,#REF!,"")</f>
        <v>#REF!</v>
      </c>
      <c r="CP91" s="1" t="e">
        <f>IF(CP$11=#REF!,#REF!,"")</f>
        <v>#REF!</v>
      </c>
      <c r="CQ91" s="1" t="e">
        <f>IF(CQ$11=#REF!,#REF!,"")</f>
        <v>#REF!</v>
      </c>
      <c r="CR91" s="1" t="e">
        <f>IF(CR$11=#REF!,#REF!,"")</f>
        <v>#REF!</v>
      </c>
    </row>
    <row r="92" spans="5:96">
      <c r="CN92" s="1">
        <v>29</v>
      </c>
      <c r="CO92" s="1" t="e">
        <f>IF(CO$11=#REF!,#REF!,"")</f>
        <v>#REF!</v>
      </c>
      <c r="CP92" s="1" t="e">
        <f>IF(CP$11=#REF!,#REF!,"")</f>
        <v>#REF!</v>
      </c>
      <c r="CQ92" s="1" t="e">
        <f>IF(CQ$11=#REF!,#REF!,"")</f>
        <v>#REF!</v>
      </c>
      <c r="CR92" s="1" t="e">
        <f>IF(CR$11=#REF!,#REF!,"")</f>
        <v>#REF!</v>
      </c>
    </row>
    <row r="93" spans="5:96">
      <c r="CN93" s="1">
        <v>30</v>
      </c>
      <c r="CO93" s="1" t="e">
        <f>IF(CO$11=#REF!,#REF!,"")</f>
        <v>#REF!</v>
      </c>
      <c r="CP93" s="1" t="e">
        <f>IF(CP$11=#REF!,#REF!,"")</f>
        <v>#REF!</v>
      </c>
      <c r="CQ93" s="1" t="e">
        <f>IF(CQ$11=#REF!,#REF!,"")</f>
        <v>#REF!</v>
      </c>
      <c r="CR93" s="1" t="e">
        <f>IF(CR$11=#REF!,#REF!,"")</f>
        <v>#REF!</v>
      </c>
    </row>
    <row r="94" spans="5:96">
      <c r="CN94" s="1">
        <v>31</v>
      </c>
      <c r="CO94" s="1" t="e">
        <f>IF(CO$11=#REF!,#REF!,"")</f>
        <v>#REF!</v>
      </c>
      <c r="CP94" s="1" t="e">
        <f>IF(CP$11=#REF!,#REF!,"")</f>
        <v>#REF!</v>
      </c>
      <c r="CQ94" s="1" t="e">
        <f>IF(CQ$11=#REF!,#REF!,"")</f>
        <v>#REF!</v>
      </c>
      <c r="CR94" s="1" t="e">
        <f>IF(CR$11=#REF!,#REF!,"")</f>
        <v>#REF!</v>
      </c>
    </row>
    <row r="95" spans="5:96">
      <c r="CN95" s="1">
        <v>32</v>
      </c>
      <c r="CO95" s="1" t="e">
        <f>IF(CO$11=#REF!,#REF!,"")</f>
        <v>#REF!</v>
      </c>
      <c r="CP95" s="1" t="e">
        <f>IF(CP$11=#REF!,#REF!,"")</f>
        <v>#REF!</v>
      </c>
      <c r="CQ95" s="1" t="e">
        <f>IF(CQ$11=#REF!,#REF!,"")</f>
        <v>#REF!</v>
      </c>
      <c r="CR95" s="1" t="e">
        <f>IF(CR$11=#REF!,#REF!,"")</f>
        <v>#REF!</v>
      </c>
    </row>
    <row r="96" spans="5:96">
      <c r="CN96" s="1">
        <v>33</v>
      </c>
      <c r="CO96" s="1" t="e">
        <f>IF(CO$11=#REF!,#REF!,"")</f>
        <v>#REF!</v>
      </c>
      <c r="CP96" s="1" t="e">
        <f>IF(CP$11=#REF!,#REF!,"")</f>
        <v>#REF!</v>
      </c>
      <c r="CQ96" s="1" t="e">
        <f>IF(CQ$11=#REF!,#REF!,"")</f>
        <v>#REF!</v>
      </c>
      <c r="CR96" s="1" t="e">
        <f>IF(CR$11=#REF!,#REF!,"")</f>
        <v>#REF!</v>
      </c>
    </row>
    <row r="97" spans="92:96">
      <c r="CN97" s="1">
        <v>34</v>
      </c>
      <c r="CO97" s="1" t="e">
        <f>IF(CO$11=#REF!,#REF!,"")</f>
        <v>#REF!</v>
      </c>
      <c r="CP97" s="1" t="e">
        <f>IF(CP$11=#REF!,#REF!,"")</f>
        <v>#REF!</v>
      </c>
      <c r="CQ97" s="1" t="e">
        <f>IF(CQ$11=#REF!,#REF!,"")</f>
        <v>#REF!</v>
      </c>
      <c r="CR97" s="1" t="e">
        <f>IF(CR$11=#REF!,#REF!,"")</f>
        <v>#REF!</v>
      </c>
    </row>
    <row r="98" spans="92:96">
      <c r="CN98" s="26">
        <v>35</v>
      </c>
      <c r="CO98" s="26" t="e">
        <f>IF(CO$11=#REF!,#REF!,"")</f>
        <v>#REF!</v>
      </c>
      <c r="CP98" s="26" t="e">
        <f>IF(CP$11=#REF!,#REF!,"")</f>
        <v>#REF!</v>
      </c>
      <c r="CQ98" s="26" t="e">
        <f>IF(CQ$11=#REF!,#REF!,"")</f>
        <v>#REF!</v>
      </c>
      <c r="CR98" s="26" t="e">
        <f>IF(CR$11=#REF!,#REF!,"")</f>
        <v>#REF!</v>
      </c>
    </row>
    <row r="99" spans="92:96">
      <c r="CN99" s="1" t="s">
        <v>2</v>
      </c>
      <c r="CO99" s="1">
        <f>COUNT(CO12:CO98)</f>
        <v>0</v>
      </c>
      <c r="CP99" s="1">
        <f>COUNT(CP12:CP98)</f>
        <v>0</v>
      </c>
      <c r="CQ99" s="1">
        <f>COUNT(CQ12:CQ98)</f>
        <v>0</v>
      </c>
      <c r="CR99" s="1">
        <f>COUNT(CR12:CR98)</f>
        <v>0</v>
      </c>
    </row>
    <row r="100" spans="92:96">
      <c r="CN100" s="1" t="s">
        <v>20</v>
      </c>
      <c r="CO100" s="1" t="str">
        <f>IF(CO99=0,"",AVERAGE(CO12:CO98))</f>
        <v/>
      </c>
      <c r="CP100" s="1" t="str">
        <f>IF(CP99=0,"",AVERAGE(CP12:CP98))</f>
        <v/>
      </c>
      <c r="CQ100" s="1" t="str">
        <f>IF(CQ99=0,"",AVERAGE(CQ12:CQ98))</f>
        <v/>
      </c>
      <c r="CR100" s="1" t="str">
        <f>IF(CR99=0,"",AVERAGE(CR12:CR98))</f>
        <v/>
      </c>
    </row>
  </sheetData>
  <sheetProtection sheet="1" objects="1" scenarios="1" selectLockedCells="1"/>
  <mergeCells count="37">
    <mergeCell ref="BX9:BX10"/>
    <mergeCell ref="AT9:BM9"/>
    <mergeCell ref="CJ41:CL42"/>
    <mergeCell ref="CJ12:CL14"/>
    <mergeCell ref="CJ15:CL16"/>
    <mergeCell ref="CG10:CL10"/>
    <mergeCell ref="CG12:CG14"/>
    <mergeCell ref="CI12:CI14"/>
    <mergeCell ref="CG23:CL23"/>
    <mergeCell ref="CG38:CG40"/>
    <mergeCell ref="CH38:CH40"/>
    <mergeCell ref="CI38:CI40"/>
    <mergeCell ref="CJ38:CL40"/>
    <mergeCell ref="CG36:CL36"/>
    <mergeCell ref="CG25:CG27"/>
    <mergeCell ref="CH25:CH27"/>
    <mergeCell ref="BY9:BY10"/>
    <mergeCell ref="E9:P9"/>
    <mergeCell ref="CI25:CI27"/>
    <mergeCell ref="CJ25:CL27"/>
    <mergeCell ref="CJ28:CL29"/>
    <mergeCell ref="R2:R11"/>
    <mergeCell ref="CH12:CH14"/>
    <mergeCell ref="AT2:AZ2"/>
    <mergeCell ref="AT3:AZ5"/>
    <mergeCell ref="T5:AK6"/>
    <mergeCell ref="T2:AK4"/>
    <mergeCell ref="AU6:AZ6"/>
    <mergeCell ref="CA10:CE11"/>
    <mergeCell ref="A2:C4"/>
    <mergeCell ref="A47:C47"/>
    <mergeCell ref="S9:AR9"/>
    <mergeCell ref="A10:C10"/>
    <mergeCell ref="B7:C7"/>
    <mergeCell ref="A11:C11"/>
    <mergeCell ref="B8:C8"/>
    <mergeCell ref="D8:D11"/>
  </mergeCells>
  <phoneticPr fontId="0" type="noConversion"/>
  <conditionalFormatting sqref="S12:AR46 E12:P46 AT12:BM46">
    <cfRule type="cellIs" dxfId="3" priority="25" stopIfTrue="1" operator="greaterThan">
      <formula>E$11</formula>
    </cfRule>
  </conditionalFormatting>
  <conditionalFormatting sqref="BO12:BP46 BT47 BX47 Q12:R46 AS12:AS46 E47:BQ47">
    <cfRule type="expression" dxfId="2" priority="20" stopIfTrue="1">
      <formula>E12="!"</formula>
    </cfRule>
  </conditionalFormatting>
  <conditionalFormatting sqref="E12:E46">
    <cfRule type="cellIs" dxfId="1" priority="4" stopIfTrue="1" operator="greaterThan">
      <formula>E$11</formula>
    </cfRule>
  </conditionalFormatting>
  <conditionalFormatting sqref="E12:E46">
    <cfRule type="cellIs" dxfId="0" priority="2" stopIfTrue="1" operator="greaterThan">
      <formula>E$11</formula>
    </cfRule>
  </conditionalFormatting>
  <dataValidations xWindow="667" yWindow="374" count="2">
    <dataValidation type="custom" showInputMessage="1" showErrorMessage="1" error="Vornote fehlt!" sqref="E12:E46">
      <formula1>ISNUMBER(D12)</formula1>
    </dataValidation>
    <dataValidation type="list" showInputMessage="1" showErrorMessage="1" error="1 oder 2 eingeben!" promptTitle="Wahlaufgabe" prompt="1 oder 2" sqref="R12:R46">
      <formula1>"1,2"</formula1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3" manualBreakCount="3">
    <brk id="17" max="1048575" man="1"/>
    <brk id="45" max="1048575" man="1"/>
    <brk id="77" max="1048575" man="1"/>
  </colBreaks>
  <ignoredErrors>
    <ignoredError sqref="BT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CCCC"/>
  </sheetPr>
  <dimension ref="B2:AC90"/>
  <sheetViews>
    <sheetView showGridLines="0" showRowColHeaders="0" workbookViewId="0">
      <selection activeCell="S8" sqref="S8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7"/>
    </row>
    <row r="3" spans="2:29" ht="18">
      <c r="B3" s="128"/>
      <c r="C3" s="273" t="s">
        <v>65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"/>
      <c r="AC3" s="129"/>
    </row>
    <row r="4" spans="2:29" ht="18">
      <c r="B4" s="128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27"/>
      <c r="AC4" s="129"/>
    </row>
    <row r="5" spans="2:29" ht="18">
      <c r="B5" s="128"/>
      <c r="C5" s="276" t="str">
        <f>'ABA-MA FöS_SP_LE_9 HT'!A2</f>
        <v>Zentrale Abschlussprüfung 2015/2016
Förderschule SP LE 9</v>
      </c>
      <c r="D5" s="277"/>
      <c r="E5" s="277"/>
      <c r="F5" s="277"/>
      <c r="G5" s="277"/>
      <c r="H5" s="277"/>
      <c r="I5" s="277"/>
      <c r="J5" s="277"/>
      <c r="K5" s="277"/>
      <c r="L5" s="277"/>
      <c r="M5" s="278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27"/>
      <c r="AC5" s="129"/>
    </row>
    <row r="6" spans="2:29" ht="18">
      <c r="B6" s="128"/>
      <c r="C6" s="279"/>
      <c r="D6" s="280"/>
      <c r="E6" s="280"/>
      <c r="F6" s="280"/>
      <c r="G6" s="280"/>
      <c r="H6" s="280"/>
      <c r="I6" s="280"/>
      <c r="J6" s="280"/>
      <c r="K6" s="280"/>
      <c r="L6" s="280"/>
      <c r="M6" s="281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27"/>
      <c r="AC6" s="129"/>
    </row>
    <row r="7" spans="2:29" ht="18">
      <c r="B7" s="128"/>
      <c r="C7" s="131" t="str">
        <f>'ABA-MA FöS_SP_LE_9 HT'!A5</f>
        <v>Mathematik, 03.05.2016 (Haupttermin)</v>
      </c>
      <c r="D7" s="132"/>
      <c r="E7" s="133"/>
      <c r="F7" s="134"/>
      <c r="G7" s="134"/>
      <c r="H7" s="134"/>
      <c r="I7" s="134"/>
      <c r="J7" s="134"/>
      <c r="K7" s="134"/>
      <c r="L7" s="134"/>
      <c r="M7" s="135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27"/>
      <c r="AC7" s="129"/>
    </row>
    <row r="8" spans="2:29" ht="18">
      <c r="B8" s="128"/>
      <c r="C8" s="282" t="str">
        <f>C39</f>
        <v>Wahlteil 1</v>
      </c>
      <c r="D8" s="283"/>
      <c r="E8" s="283"/>
      <c r="F8" s="283"/>
      <c r="G8" s="283"/>
      <c r="H8" s="283"/>
      <c r="I8" s="283"/>
      <c r="J8" s="283"/>
      <c r="K8" s="283"/>
      <c r="L8" s="283"/>
      <c r="M8" s="284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27"/>
      <c r="AC8" s="129"/>
    </row>
    <row r="9" spans="2:29" ht="18">
      <c r="B9" s="128"/>
      <c r="C9" s="131" t="s">
        <v>17</v>
      </c>
      <c r="D9" s="136"/>
      <c r="E9" s="283" t="str">
        <f>IF('ABA-MA FöS_SP_LE_9 HT'!B7="","",'ABA-MA FöS_SP_LE_9 HT'!B7)</f>
        <v/>
      </c>
      <c r="F9" s="283"/>
      <c r="G9" s="283"/>
      <c r="H9" s="283"/>
      <c r="I9" s="283"/>
      <c r="J9" s="283"/>
      <c r="K9" s="283"/>
      <c r="L9" s="283"/>
      <c r="M9" s="284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27"/>
      <c r="AC9" s="129"/>
    </row>
    <row r="10" spans="2:29" ht="18">
      <c r="B10" s="128"/>
      <c r="C10" s="131" t="s">
        <v>0</v>
      </c>
      <c r="D10" s="136"/>
      <c r="E10" s="283" t="str">
        <f>IF('ABA-MA FöS_SP_LE_9 HT'!B8="","",'ABA-MA FöS_SP_LE_9 HT'!B8)</f>
        <v/>
      </c>
      <c r="F10" s="283"/>
      <c r="G10" s="283"/>
      <c r="H10" s="283"/>
      <c r="I10" s="283"/>
      <c r="J10" s="283"/>
      <c r="K10" s="283"/>
      <c r="L10" s="283"/>
      <c r="M10" s="284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27"/>
      <c r="AC10" s="129"/>
    </row>
    <row r="11" spans="2:29" ht="18">
      <c r="B11" s="128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27"/>
      <c r="AC11" s="129"/>
    </row>
    <row r="12" spans="2:29">
      <c r="B12" s="1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129"/>
    </row>
    <row r="13" spans="2:29">
      <c r="B13" s="128"/>
      <c r="C13" s="138" t="s">
        <v>66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129"/>
    </row>
    <row r="14" spans="2:29">
      <c r="B14" s="128"/>
      <c r="C14" s="138" t="s">
        <v>67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129"/>
    </row>
    <row r="15" spans="2:29">
      <c r="B15" s="128"/>
      <c r="C15" s="139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129"/>
    </row>
    <row r="16" spans="2:29" ht="3.95" customHeight="1">
      <c r="B16" s="128"/>
      <c r="C16" s="140"/>
      <c r="D16" s="141"/>
      <c r="E16" s="141"/>
      <c r="F16" s="14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129"/>
    </row>
    <row r="17" spans="2:29">
      <c r="B17" s="128"/>
      <c r="C17" s="143"/>
      <c r="D17" s="144" t="str">
        <f>'ABA-MA FöS_SP_LE_9 HT'!D47</f>
        <v/>
      </c>
      <c r="E17" s="145"/>
      <c r="F17" s="14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29"/>
    </row>
    <row r="18" spans="2:29" ht="3.95" customHeight="1">
      <c r="B18" s="128"/>
      <c r="C18" s="147"/>
      <c r="D18" s="148"/>
      <c r="E18" s="148"/>
      <c r="F18" s="14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129"/>
    </row>
    <row r="19" spans="2:29">
      <c r="B19" s="128"/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29"/>
    </row>
    <row r="20" spans="2:29">
      <c r="B20" s="128"/>
      <c r="C20" s="13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129"/>
    </row>
    <row r="21" spans="2:29">
      <c r="B21" s="128"/>
      <c r="C21" s="152" t="s">
        <v>25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129"/>
    </row>
    <row r="22" spans="2:29">
      <c r="B22" s="128"/>
      <c r="C22" s="1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129"/>
    </row>
    <row r="23" spans="2:29" ht="3.95" customHeight="1">
      <c r="B23" s="128"/>
      <c r="C23" s="140"/>
      <c r="D23" s="141"/>
      <c r="E23" s="141"/>
      <c r="F23" s="142"/>
      <c r="G23" s="140"/>
      <c r="H23" s="141"/>
      <c r="I23" s="141"/>
      <c r="J23" s="142"/>
      <c r="K23" s="140"/>
      <c r="L23" s="141"/>
      <c r="M23" s="141"/>
      <c r="N23" s="142"/>
      <c r="O23" s="140"/>
      <c r="P23" s="141"/>
      <c r="Q23" s="141"/>
      <c r="R23" s="142"/>
      <c r="S23" s="140"/>
      <c r="T23" s="141"/>
      <c r="U23" s="141"/>
      <c r="V23" s="142"/>
      <c r="W23" s="140"/>
      <c r="X23" s="141"/>
      <c r="Y23" s="141"/>
      <c r="Z23" s="142"/>
      <c r="AA23" s="27"/>
      <c r="AB23" s="27"/>
      <c r="AC23" s="129"/>
    </row>
    <row r="24" spans="2:29">
      <c r="B24" s="128"/>
      <c r="C24" s="153" t="s">
        <v>9</v>
      </c>
      <c r="D24" s="145"/>
      <c r="E24" s="145"/>
      <c r="F24" s="146"/>
      <c r="G24" s="153" t="s">
        <v>9</v>
      </c>
      <c r="H24" s="145"/>
      <c r="I24" s="145"/>
      <c r="J24" s="146"/>
      <c r="K24" s="153" t="s">
        <v>9</v>
      </c>
      <c r="L24" s="145"/>
      <c r="M24" s="145"/>
      <c r="N24" s="146"/>
      <c r="O24" s="153" t="s">
        <v>9</v>
      </c>
      <c r="P24" s="145"/>
      <c r="Q24" s="145"/>
      <c r="R24" s="146"/>
      <c r="S24" s="153" t="s">
        <v>9</v>
      </c>
      <c r="T24" s="145"/>
      <c r="U24" s="145"/>
      <c r="V24" s="146"/>
      <c r="W24" s="153" t="s">
        <v>9</v>
      </c>
      <c r="X24" s="145"/>
      <c r="Y24" s="145"/>
      <c r="Z24" s="146"/>
      <c r="AA24" s="27"/>
      <c r="AB24" s="27"/>
      <c r="AC24" s="129"/>
    </row>
    <row r="25" spans="2:29">
      <c r="B25" s="128"/>
      <c r="C25" s="170">
        <f>'ABA-MA FöS_SP_LE_9 HT'!E10</f>
        <v>1</v>
      </c>
      <c r="D25" s="145"/>
      <c r="E25" s="145"/>
      <c r="F25" s="146"/>
      <c r="G25" s="170">
        <f>'ABA-MA FöS_SP_LE_9 HT'!F10</f>
        <v>2</v>
      </c>
      <c r="H25" s="145"/>
      <c r="I25" s="145"/>
      <c r="J25" s="146"/>
      <c r="K25" s="170" t="str">
        <f>'ABA-MA FöS_SP_LE_9 HT'!G10</f>
        <v>3a</v>
      </c>
      <c r="L25" s="145"/>
      <c r="M25" s="145"/>
      <c r="N25" s="146"/>
      <c r="O25" s="170" t="str">
        <f>'ABA-MA FöS_SP_LE_9 HT'!H10</f>
        <v>3b</v>
      </c>
      <c r="P25" s="145"/>
      <c r="Q25" s="145"/>
      <c r="R25" s="146"/>
      <c r="S25" s="170" t="str">
        <f>'ABA-MA FöS_SP_LE_9 HT'!I10</f>
        <v>3c</v>
      </c>
      <c r="T25" s="145"/>
      <c r="U25" s="145"/>
      <c r="V25" s="146"/>
      <c r="W25" s="170" t="str">
        <f>'ABA-MA FöS_SP_LE_9 HT'!J10</f>
        <v>4a</v>
      </c>
      <c r="X25" s="145"/>
      <c r="Y25" s="145"/>
      <c r="Z25" s="146"/>
      <c r="AA25" s="27"/>
      <c r="AB25" s="27"/>
      <c r="AC25" s="129"/>
    </row>
    <row r="26" spans="2:29">
      <c r="B26" s="128"/>
      <c r="C26" s="153" t="s">
        <v>68</v>
      </c>
      <c r="D26" s="145"/>
      <c r="E26" s="157">
        <f>'ABA-MA FöS_SP_LE_9 HT'!E11</f>
        <v>5</v>
      </c>
      <c r="F26" s="146"/>
      <c r="G26" s="153" t="s">
        <v>68</v>
      </c>
      <c r="H26" s="145"/>
      <c r="I26" s="157">
        <f>'ABA-MA FöS_SP_LE_9 HT'!F11</f>
        <v>6</v>
      </c>
      <c r="J26" s="146"/>
      <c r="K26" s="153" t="s">
        <v>68</v>
      </c>
      <c r="L26" s="145"/>
      <c r="M26" s="157">
        <f>'ABA-MA FöS_SP_LE_9 HT'!G11</f>
        <v>1</v>
      </c>
      <c r="N26" s="146"/>
      <c r="O26" s="153" t="s">
        <v>68</v>
      </c>
      <c r="P26" s="145"/>
      <c r="Q26" s="157">
        <f>'ABA-MA FöS_SP_LE_9 HT'!H11</f>
        <v>1</v>
      </c>
      <c r="R26" s="146"/>
      <c r="S26" s="153" t="s">
        <v>68</v>
      </c>
      <c r="T26" s="145"/>
      <c r="U26" s="157">
        <f>'ABA-MA FöS_SP_LE_9 HT'!I11</f>
        <v>1</v>
      </c>
      <c r="V26" s="146"/>
      <c r="W26" s="153" t="s">
        <v>68</v>
      </c>
      <c r="X26" s="145"/>
      <c r="Y26" s="157">
        <f>'ABA-MA FöS_SP_LE_9 HT'!J11</f>
        <v>1</v>
      </c>
      <c r="Z26" s="146"/>
      <c r="AA26" s="27"/>
      <c r="AB26" s="27"/>
      <c r="AC26" s="129"/>
    </row>
    <row r="27" spans="2:29" ht="3.95" customHeight="1">
      <c r="B27" s="128"/>
      <c r="C27" s="143"/>
      <c r="D27" s="145"/>
      <c r="E27" s="145"/>
      <c r="F27" s="146"/>
      <c r="G27" s="143"/>
      <c r="H27" s="145"/>
      <c r="I27" s="145"/>
      <c r="J27" s="146"/>
      <c r="K27" s="143"/>
      <c r="L27" s="145"/>
      <c r="M27" s="145"/>
      <c r="N27" s="146"/>
      <c r="O27" s="143"/>
      <c r="P27" s="145"/>
      <c r="Q27" s="145"/>
      <c r="R27" s="146"/>
      <c r="S27" s="143"/>
      <c r="T27" s="145"/>
      <c r="U27" s="145"/>
      <c r="V27" s="146"/>
      <c r="W27" s="143"/>
      <c r="X27" s="145"/>
      <c r="Y27" s="145"/>
      <c r="Z27" s="146"/>
      <c r="AA27" s="27"/>
      <c r="AB27" s="27"/>
      <c r="AC27" s="129"/>
    </row>
    <row r="28" spans="2:29">
      <c r="B28" s="128"/>
      <c r="C28" s="143"/>
      <c r="D28" s="144" t="str">
        <f>'ABA-MA FöS_SP_LE_9 HT'!E47</f>
        <v/>
      </c>
      <c r="E28" s="145"/>
      <c r="F28" s="146"/>
      <c r="G28" s="143"/>
      <c r="H28" s="144" t="str">
        <f>'ABA-MA FöS_SP_LE_9 HT'!F47</f>
        <v/>
      </c>
      <c r="I28" s="145"/>
      <c r="J28" s="146"/>
      <c r="K28" s="143"/>
      <c r="L28" s="144" t="str">
        <f>'ABA-MA FöS_SP_LE_9 HT'!G47</f>
        <v/>
      </c>
      <c r="M28" s="145"/>
      <c r="N28" s="146"/>
      <c r="O28" s="143"/>
      <c r="P28" s="144" t="str">
        <f>'ABA-MA FöS_SP_LE_9 HT'!H47</f>
        <v/>
      </c>
      <c r="Q28" s="145"/>
      <c r="R28" s="146"/>
      <c r="S28" s="143"/>
      <c r="T28" s="144" t="str">
        <f>'ABA-MA FöS_SP_LE_9 HT'!I47</f>
        <v/>
      </c>
      <c r="U28" s="145"/>
      <c r="V28" s="146"/>
      <c r="W28" s="143"/>
      <c r="X28" s="144" t="str">
        <f>'ABA-MA FöS_SP_LE_9 HT'!J47</f>
        <v/>
      </c>
      <c r="Y28" s="145"/>
      <c r="Z28" s="146"/>
      <c r="AA28" s="27"/>
      <c r="AB28" s="27"/>
      <c r="AC28" s="129"/>
    </row>
    <row r="29" spans="2:29" ht="3.95" customHeight="1">
      <c r="B29" s="128"/>
      <c r="C29" s="147"/>
      <c r="D29" s="148"/>
      <c r="E29" s="148"/>
      <c r="F29" s="149"/>
      <c r="G29" s="147"/>
      <c r="H29" s="148"/>
      <c r="I29" s="148"/>
      <c r="J29" s="149"/>
      <c r="K29" s="147"/>
      <c r="L29" s="148"/>
      <c r="M29" s="148"/>
      <c r="N29" s="149"/>
      <c r="O29" s="147"/>
      <c r="P29" s="148"/>
      <c r="Q29" s="148"/>
      <c r="R29" s="149"/>
      <c r="S29" s="147"/>
      <c r="T29" s="148"/>
      <c r="U29" s="148"/>
      <c r="V29" s="149"/>
      <c r="W29" s="147"/>
      <c r="X29" s="148"/>
      <c r="Y29" s="148"/>
      <c r="Z29" s="149"/>
      <c r="AA29" s="27"/>
      <c r="AB29" s="27"/>
      <c r="AC29" s="129"/>
    </row>
    <row r="30" spans="2:29" ht="3.95" customHeight="1">
      <c r="B30" s="128"/>
      <c r="C30" s="140"/>
      <c r="D30" s="141"/>
      <c r="E30" s="141"/>
      <c r="F30" s="142"/>
      <c r="G30" s="140"/>
      <c r="H30" s="141"/>
      <c r="I30" s="141"/>
      <c r="J30" s="142"/>
      <c r="K30" s="140"/>
      <c r="L30" s="141"/>
      <c r="M30" s="141"/>
      <c r="N30" s="142"/>
      <c r="O30" s="140"/>
      <c r="P30" s="141"/>
      <c r="Q30" s="141"/>
      <c r="R30" s="142"/>
      <c r="S30" s="140"/>
      <c r="T30" s="141"/>
      <c r="U30" s="141"/>
      <c r="V30" s="142"/>
      <c r="W30" s="140"/>
      <c r="X30" s="141"/>
      <c r="Y30" s="141"/>
      <c r="Z30" s="142"/>
      <c r="AA30" s="27"/>
      <c r="AB30" s="27"/>
      <c r="AC30" s="129"/>
    </row>
    <row r="31" spans="2:29">
      <c r="B31" s="128"/>
      <c r="C31" s="153" t="s">
        <v>9</v>
      </c>
      <c r="D31" s="145"/>
      <c r="E31" s="145"/>
      <c r="F31" s="146"/>
      <c r="G31" s="153" t="s">
        <v>9</v>
      </c>
      <c r="H31" s="145"/>
      <c r="I31" s="145"/>
      <c r="J31" s="146"/>
      <c r="K31" s="153" t="s">
        <v>9</v>
      </c>
      <c r="L31" s="145"/>
      <c r="M31" s="145"/>
      <c r="N31" s="146"/>
      <c r="O31" s="153" t="s">
        <v>9</v>
      </c>
      <c r="P31" s="145"/>
      <c r="Q31" s="145"/>
      <c r="R31" s="146"/>
      <c r="S31" s="153" t="s">
        <v>9</v>
      </c>
      <c r="T31" s="145"/>
      <c r="U31" s="145"/>
      <c r="V31" s="146"/>
      <c r="W31" s="153" t="s">
        <v>9</v>
      </c>
      <c r="X31" s="145"/>
      <c r="Y31" s="145"/>
      <c r="Z31" s="146"/>
      <c r="AA31" s="27"/>
      <c r="AB31" s="27"/>
      <c r="AC31" s="129"/>
    </row>
    <row r="32" spans="2:29">
      <c r="B32" s="128"/>
      <c r="C32" s="170" t="str">
        <f>'ABA-MA FöS_SP_LE_9 HT'!K10</f>
        <v>4b</v>
      </c>
      <c r="D32" s="145"/>
      <c r="E32" s="145"/>
      <c r="F32" s="146"/>
      <c r="G32" s="170" t="str">
        <f>'ABA-MA FöS_SP_LE_9 HT'!L10</f>
        <v>4c</v>
      </c>
      <c r="H32" s="145"/>
      <c r="I32" s="145"/>
      <c r="J32" s="146"/>
      <c r="K32" s="170" t="str">
        <f>'ABA-MA FöS_SP_LE_9 HT'!M10</f>
        <v>4d</v>
      </c>
      <c r="L32" s="145"/>
      <c r="M32" s="145"/>
      <c r="N32" s="146"/>
      <c r="O32" s="170" t="str">
        <f>'ABA-MA FöS_SP_LE_9 HT'!N10</f>
        <v>5a</v>
      </c>
      <c r="P32" s="145"/>
      <c r="Q32" s="145"/>
      <c r="R32" s="146"/>
      <c r="S32" s="170" t="str">
        <f>'ABA-MA FöS_SP_LE_9 HT'!O10</f>
        <v>5b</v>
      </c>
      <c r="T32" s="145"/>
      <c r="U32" s="145"/>
      <c r="V32" s="146"/>
      <c r="W32" s="170" t="str">
        <f>'ABA-MA FöS_SP_LE_9 HT'!P10</f>
        <v>5c</v>
      </c>
      <c r="X32" s="145"/>
      <c r="Y32" s="145"/>
      <c r="Z32" s="146"/>
      <c r="AA32" s="27"/>
      <c r="AB32" s="27"/>
      <c r="AC32" s="129"/>
    </row>
    <row r="33" spans="2:29">
      <c r="B33" s="128"/>
      <c r="C33" s="153" t="s">
        <v>68</v>
      </c>
      <c r="D33" s="145"/>
      <c r="E33" s="157">
        <f>'ABA-MA FöS_SP_LE_9 HT'!K11</f>
        <v>1</v>
      </c>
      <c r="F33" s="146"/>
      <c r="G33" s="153" t="s">
        <v>68</v>
      </c>
      <c r="H33" s="145"/>
      <c r="I33" s="157">
        <f>'ABA-MA FöS_SP_LE_9 HT'!L11</f>
        <v>1</v>
      </c>
      <c r="J33" s="146"/>
      <c r="K33" s="153" t="s">
        <v>68</v>
      </c>
      <c r="L33" s="145"/>
      <c r="M33" s="157">
        <f>'ABA-MA FöS_SP_LE_9 HT'!M11</f>
        <v>1</v>
      </c>
      <c r="N33" s="146"/>
      <c r="O33" s="153" t="s">
        <v>68</v>
      </c>
      <c r="P33" s="145"/>
      <c r="Q33" s="157">
        <f>'ABA-MA FöS_SP_LE_9 HT'!N11</f>
        <v>1</v>
      </c>
      <c r="R33" s="146"/>
      <c r="S33" s="153" t="s">
        <v>68</v>
      </c>
      <c r="T33" s="145"/>
      <c r="U33" s="157">
        <f>'ABA-MA FöS_SP_LE_9 HT'!O11</f>
        <v>1</v>
      </c>
      <c r="V33" s="146"/>
      <c r="W33" s="153" t="s">
        <v>68</v>
      </c>
      <c r="X33" s="145"/>
      <c r="Y33" s="157">
        <f>'ABA-MA FöS_SP_LE_9 HT'!P11</f>
        <v>1</v>
      </c>
      <c r="Z33" s="146"/>
      <c r="AA33" s="27"/>
      <c r="AB33" s="27"/>
      <c r="AC33" s="129"/>
    </row>
    <row r="34" spans="2:29" ht="3.95" customHeight="1">
      <c r="B34" s="128"/>
      <c r="C34" s="143"/>
      <c r="D34" s="145"/>
      <c r="E34" s="145"/>
      <c r="F34" s="146"/>
      <c r="G34" s="143"/>
      <c r="H34" s="145"/>
      <c r="I34" s="145"/>
      <c r="J34" s="146"/>
      <c r="K34" s="143"/>
      <c r="L34" s="145"/>
      <c r="M34" s="145"/>
      <c r="N34" s="146"/>
      <c r="O34" s="143"/>
      <c r="P34" s="145"/>
      <c r="Q34" s="145"/>
      <c r="R34" s="146"/>
      <c r="S34" s="143"/>
      <c r="T34" s="145"/>
      <c r="U34" s="145"/>
      <c r="V34" s="146"/>
      <c r="W34" s="143"/>
      <c r="X34" s="145"/>
      <c r="Y34" s="145"/>
      <c r="Z34" s="146"/>
      <c r="AA34" s="27"/>
      <c r="AB34" s="27"/>
      <c r="AC34" s="129"/>
    </row>
    <row r="35" spans="2:29">
      <c r="B35" s="128"/>
      <c r="C35" s="143"/>
      <c r="D35" s="144" t="str">
        <f>'ABA-MA FöS_SP_LE_9 HT'!K47</f>
        <v/>
      </c>
      <c r="E35" s="145"/>
      <c r="F35" s="146"/>
      <c r="G35" s="143"/>
      <c r="H35" s="144" t="str">
        <f>'ABA-MA FöS_SP_LE_9 HT'!L47</f>
        <v/>
      </c>
      <c r="I35" s="145"/>
      <c r="J35" s="146"/>
      <c r="K35" s="143"/>
      <c r="L35" s="144" t="str">
        <f>'ABA-MA FöS_SP_LE_9 HT'!M47</f>
        <v/>
      </c>
      <c r="M35" s="145"/>
      <c r="N35" s="146"/>
      <c r="O35" s="143"/>
      <c r="P35" s="144" t="str">
        <f>'ABA-MA FöS_SP_LE_9 HT'!N47</f>
        <v/>
      </c>
      <c r="Q35" s="145"/>
      <c r="R35" s="146"/>
      <c r="S35" s="143"/>
      <c r="T35" s="144" t="str">
        <f>'ABA-MA FöS_SP_LE_9 HT'!O47</f>
        <v/>
      </c>
      <c r="U35" s="145"/>
      <c r="V35" s="146"/>
      <c r="W35" s="143"/>
      <c r="X35" s="144" t="str">
        <f>'ABA-MA FöS_SP_LE_9 HT'!P47</f>
        <v/>
      </c>
      <c r="Y35" s="145"/>
      <c r="Z35" s="146"/>
      <c r="AA35" s="27"/>
      <c r="AB35" s="27"/>
      <c r="AC35" s="129"/>
    </row>
    <row r="36" spans="2:29" ht="3.95" customHeight="1">
      <c r="B36" s="128"/>
      <c r="C36" s="147"/>
      <c r="D36" s="148"/>
      <c r="E36" s="148"/>
      <c r="F36" s="149"/>
      <c r="G36" s="147"/>
      <c r="H36" s="148"/>
      <c r="I36" s="148"/>
      <c r="J36" s="149"/>
      <c r="K36" s="147"/>
      <c r="L36" s="148"/>
      <c r="M36" s="148"/>
      <c r="N36" s="149"/>
      <c r="O36" s="147"/>
      <c r="P36" s="148"/>
      <c r="Q36" s="148"/>
      <c r="R36" s="149"/>
      <c r="S36" s="147"/>
      <c r="T36" s="148"/>
      <c r="U36" s="148"/>
      <c r="V36" s="149"/>
      <c r="W36" s="147"/>
      <c r="X36" s="148"/>
      <c r="Y36" s="148"/>
      <c r="Z36" s="149"/>
      <c r="AA36" s="27"/>
      <c r="AB36" s="27"/>
      <c r="AC36" s="129"/>
    </row>
    <row r="37" spans="2:29">
      <c r="B37" s="128"/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29"/>
    </row>
    <row r="38" spans="2:29">
      <c r="B38" s="128"/>
      <c r="C38" s="139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129"/>
    </row>
    <row r="39" spans="2:29">
      <c r="B39" s="128"/>
      <c r="C39" s="152" t="str">
        <f>'ABA-MA FöS_SP_LE_9 HT'!S9</f>
        <v>Wahlteil 1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129"/>
    </row>
    <row r="40" spans="2:29">
      <c r="B40" s="1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129"/>
    </row>
    <row r="41" spans="2:29" ht="3.95" customHeight="1">
      <c r="B41" s="128"/>
      <c r="C41" s="154"/>
      <c r="D41" s="141"/>
      <c r="E41" s="141"/>
      <c r="F41" s="142"/>
      <c r="G41" s="154"/>
      <c r="H41" s="141"/>
      <c r="I41" s="141"/>
      <c r="J41" s="142"/>
      <c r="K41" s="154"/>
      <c r="L41" s="141"/>
      <c r="M41" s="141"/>
      <c r="N41" s="142"/>
      <c r="O41" s="154"/>
      <c r="P41" s="141"/>
      <c r="Q41" s="141"/>
      <c r="R41" s="142"/>
      <c r="S41" s="154"/>
      <c r="T41" s="141"/>
      <c r="U41" s="141"/>
      <c r="V41" s="142"/>
      <c r="W41" s="154"/>
      <c r="X41" s="141"/>
      <c r="Y41" s="141"/>
      <c r="Z41" s="142"/>
      <c r="AA41" s="27"/>
      <c r="AB41" s="27"/>
      <c r="AC41" s="129"/>
    </row>
    <row r="42" spans="2:29">
      <c r="B42" s="128"/>
      <c r="C42" s="155" t="s">
        <v>9</v>
      </c>
      <c r="D42" s="145"/>
      <c r="E42" s="145"/>
      <c r="F42" s="146"/>
      <c r="G42" s="155" t="s">
        <v>9</v>
      </c>
      <c r="H42" s="145"/>
      <c r="I42" s="145"/>
      <c r="J42" s="146"/>
      <c r="K42" s="155" t="s">
        <v>9</v>
      </c>
      <c r="L42" s="145"/>
      <c r="M42" s="145"/>
      <c r="N42" s="146"/>
      <c r="O42" s="155" t="s">
        <v>9</v>
      </c>
      <c r="P42" s="145"/>
      <c r="Q42" s="145"/>
      <c r="R42" s="146"/>
      <c r="S42" s="155" t="s">
        <v>9</v>
      </c>
      <c r="T42" s="145"/>
      <c r="U42" s="145"/>
      <c r="V42" s="146"/>
      <c r="W42" s="155" t="s">
        <v>9</v>
      </c>
      <c r="X42" s="145"/>
      <c r="Y42" s="145"/>
      <c r="Z42" s="146"/>
      <c r="AA42" s="27"/>
      <c r="AB42" s="27"/>
      <c r="AC42" s="129"/>
    </row>
    <row r="43" spans="2:29">
      <c r="B43" s="128"/>
      <c r="C43" s="156" t="str">
        <f>'ABA-MA FöS_SP_LE_9 HT'!S10</f>
        <v>1a</v>
      </c>
      <c r="D43" s="145"/>
      <c r="E43" s="145"/>
      <c r="F43" s="146"/>
      <c r="G43" s="156" t="str">
        <f>'ABA-MA FöS_SP_LE_9 HT'!T10</f>
        <v>1b</v>
      </c>
      <c r="H43" s="145"/>
      <c r="I43" s="145"/>
      <c r="J43" s="146"/>
      <c r="K43" s="156" t="str">
        <f>'ABA-MA FöS_SP_LE_9 HT'!U10</f>
        <v>1c</v>
      </c>
      <c r="L43" s="145"/>
      <c r="M43" s="145"/>
      <c r="N43" s="146"/>
      <c r="O43" s="156" t="str">
        <f>'ABA-MA FöS_SP_LE_9 HT'!V10</f>
        <v>1d</v>
      </c>
      <c r="P43" s="145"/>
      <c r="Q43" s="145"/>
      <c r="R43" s="146"/>
      <c r="S43" s="156" t="str">
        <f>'ABA-MA FöS_SP_LE_9 HT'!W10</f>
        <v>2a</v>
      </c>
      <c r="T43" s="145"/>
      <c r="U43" s="145"/>
      <c r="V43" s="146"/>
      <c r="W43" s="156" t="str">
        <f>'ABA-MA FöS_SP_LE_9 HT'!X10</f>
        <v>2b</v>
      </c>
      <c r="X43" s="145"/>
      <c r="Y43" s="145"/>
      <c r="Z43" s="146"/>
      <c r="AA43" s="27"/>
      <c r="AB43" s="27"/>
      <c r="AC43" s="129"/>
    </row>
    <row r="44" spans="2:29">
      <c r="B44" s="128"/>
      <c r="C44" s="155" t="s">
        <v>68</v>
      </c>
      <c r="D44" s="145"/>
      <c r="E44" s="157">
        <f>'ABA-MA FöS_SP_LE_9 HT'!S11</f>
        <v>1</v>
      </c>
      <c r="F44" s="146"/>
      <c r="G44" s="155" t="s">
        <v>68</v>
      </c>
      <c r="H44" s="145"/>
      <c r="I44" s="157">
        <f>'ABA-MA FöS_SP_LE_9 HT'!T11</f>
        <v>1</v>
      </c>
      <c r="J44" s="146"/>
      <c r="K44" s="155" t="s">
        <v>68</v>
      </c>
      <c r="L44" s="145"/>
      <c r="M44" s="157">
        <f>'ABA-MA FöS_SP_LE_9 HT'!U11</f>
        <v>1</v>
      </c>
      <c r="N44" s="146"/>
      <c r="O44" s="155" t="s">
        <v>68</v>
      </c>
      <c r="P44" s="145"/>
      <c r="Q44" s="157">
        <f>'ABA-MA FöS_SP_LE_9 HT'!V11</f>
        <v>1</v>
      </c>
      <c r="R44" s="146"/>
      <c r="S44" s="155" t="s">
        <v>68</v>
      </c>
      <c r="T44" s="145"/>
      <c r="U44" s="157">
        <f>'ABA-MA FöS_SP_LE_9 HT'!W11</f>
        <v>1</v>
      </c>
      <c r="V44" s="146"/>
      <c r="W44" s="155" t="s">
        <v>68</v>
      </c>
      <c r="X44" s="145"/>
      <c r="Y44" s="157">
        <f>'ABA-MA FöS_SP_LE_9 HT'!X11</f>
        <v>1</v>
      </c>
      <c r="Z44" s="146"/>
      <c r="AA44" s="27"/>
      <c r="AB44" s="27"/>
      <c r="AC44" s="129"/>
    </row>
    <row r="45" spans="2:29" ht="3.95" customHeight="1">
      <c r="B45" s="128"/>
      <c r="C45" s="158"/>
      <c r="D45" s="145"/>
      <c r="E45" s="145"/>
      <c r="F45" s="146"/>
      <c r="G45" s="158"/>
      <c r="H45" s="145"/>
      <c r="I45" s="145"/>
      <c r="J45" s="146"/>
      <c r="K45" s="158"/>
      <c r="L45" s="145"/>
      <c r="M45" s="145"/>
      <c r="N45" s="146"/>
      <c r="O45" s="158"/>
      <c r="P45" s="145"/>
      <c r="Q45" s="145"/>
      <c r="R45" s="146"/>
      <c r="S45" s="158"/>
      <c r="T45" s="145"/>
      <c r="U45" s="145"/>
      <c r="V45" s="146"/>
      <c r="W45" s="158"/>
      <c r="X45" s="145"/>
      <c r="Y45" s="145"/>
      <c r="Z45" s="146"/>
      <c r="AA45" s="27"/>
      <c r="AB45" s="27"/>
      <c r="AC45" s="129"/>
    </row>
    <row r="46" spans="2:29">
      <c r="B46" s="128"/>
      <c r="C46" s="158"/>
      <c r="D46" s="159" t="str">
        <f>'ABA-MA FöS_SP_LE_9 HT'!S47</f>
        <v/>
      </c>
      <c r="E46" s="145"/>
      <c r="F46" s="146"/>
      <c r="G46" s="158"/>
      <c r="H46" s="159" t="str">
        <f>'ABA-MA FöS_SP_LE_9 HT'!T47</f>
        <v/>
      </c>
      <c r="I46" s="145"/>
      <c r="J46" s="146"/>
      <c r="K46" s="158"/>
      <c r="L46" s="159" t="str">
        <f>'ABA-MA FöS_SP_LE_9 HT'!U47</f>
        <v/>
      </c>
      <c r="M46" s="145"/>
      <c r="N46" s="146"/>
      <c r="O46" s="158"/>
      <c r="P46" s="159" t="str">
        <f>'ABA-MA FöS_SP_LE_9 HT'!V47</f>
        <v/>
      </c>
      <c r="Q46" s="145"/>
      <c r="R46" s="146"/>
      <c r="S46" s="158"/>
      <c r="T46" s="159" t="str">
        <f>'ABA-MA FöS_SP_LE_9 HT'!W47</f>
        <v/>
      </c>
      <c r="U46" s="145"/>
      <c r="V46" s="146"/>
      <c r="W46" s="158"/>
      <c r="X46" s="159" t="str">
        <f>'ABA-MA FöS_SP_LE_9 HT'!X47</f>
        <v/>
      </c>
      <c r="Y46" s="145"/>
      <c r="Z46" s="146"/>
      <c r="AA46" s="27"/>
      <c r="AB46" s="27"/>
      <c r="AC46" s="129"/>
    </row>
    <row r="47" spans="2:29" ht="3.95" customHeight="1">
      <c r="B47" s="128"/>
      <c r="C47" s="158"/>
      <c r="D47" s="145"/>
      <c r="E47" s="145"/>
      <c r="F47" s="146"/>
      <c r="G47" s="158"/>
      <c r="H47" s="145"/>
      <c r="I47" s="145"/>
      <c r="J47" s="146"/>
      <c r="K47" s="158"/>
      <c r="L47" s="145"/>
      <c r="M47" s="145"/>
      <c r="N47" s="146"/>
      <c r="O47" s="158"/>
      <c r="P47" s="145"/>
      <c r="Q47" s="145"/>
      <c r="R47" s="146"/>
      <c r="S47" s="158"/>
      <c r="T47" s="145"/>
      <c r="U47" s="145"/>
      <c r="V47" s="146"/>
      <c r="W47" s="160"/>
      <c r="X47" s="148"/>
      <c r="Y47" s="148"/>
      <c r="Z47" s="149"/>
      <c r="AA47" s="27"/>
      <c r="AB47" s="27"/>
      <c r="AC47" s="129"/>
    </row>
    <row r="48" spans="2:29" ht="3.95" customHeight="1">
      <c r="B48" s="128"/>
      <c r="C48" s="154"/>
      <c r="D48" s="141"/>
      <c r="E48" s="141"/>
      <c r="F48" s="142"/>
      <c r="G48" s="154"/>
      <c r="H48" s="141"/>
      <c r="I48" s="141"/>
      <c r="J48" s="142"/>
      <c r="K48" s="154"/>
      <c r="L48" s="141"/>
      <c r="M48" s="141"/>
      <c r="N48" s="142"/>
      <c r="O48" s="154"/>
      <c r="P48" s="141"/>
      <c r="Q48" s="141"/>
      <c r="R48" s="142"/>
      <c r="S48" s="154"/>
      <c r="T48" s="141"/>
      <c r="U48" s="141"/>
      <c r="V48" s="142"/>
      <c r="W48" s="154"/>
      <c r="X48" s="141"/>
      <c r="Y48" s="141"/>
      <c r="Z48" s="142"/>
      <c r="AA48" s="27"/>
      <c r="AB48" s="27"/>
      <c r="AC48" s="129"/>
    </row>
    <row r="49" spans="2:29">
      <c r="B49" s="128"/>
      <c r="C49" s="155" t="s">
        <v>9</v>
      </c>
      <c r="D49" s="145"/>
      <c r="E49" s="145"/>
      <c r="F49" s="146"/>
      <c r="G49" s="155" t="s">
        <v>9</v>
      </c>
      <c r="H49" s="145"/>
      <c r="I49" s="145"/>
      <c r="J49" s="146"/>
      <c r="K49" s="155" t="s">
        <v>9</v>
      </c>
      <c r="L49" s="145"/>
      <c r="M49" s="145"/>
      <c r="N49" s="146"/>
      <c r="O49" s="155" t="s">
        <v>9</v>
      </c>
      <c r="P49" s="145"/>
      <c r="Q49" s="145"/>
      <c r="R49" s="146"/>
      <c r="S49" s="155" t="s">
        <v>9</v>
      </c>
      <c r="T49" s="145"/>
      <c r="U49" s="145"/>
      <c r="V49" s="146"/>
      <c r="W49" s="155" t="s">
        <v>9</v>
      </c>
      <c r="X49" s="145"/>
      <c r="Y49" s="145"/>
      <c r="Z49" s="146"/>
      <c r="AA49" s="27"/>
      <c r="AB49" s="27"/>
      <c r="AC49" s="129"/>
    </row>
    <row r="50" spans="2:29">
      <c r="B50" s="128"/>
      <c r="C50" s="156" t="str">
        <f>'ABA-MA FöS_SP_LE_9 HT'!Y10</f>
        <v>2c</v>
      </c>
      <c r="D50" s="145"/>
      <c r="E50" s="145"/>
      <c r="F50" s="146"/>
      <c r="G50" s="156" t="str">
        <f>'ABA-MA FöS_SP_LE_9 HT'!Z10</f>
        <v>3a</v>
      </c>
      <c r="H50" s="145"/>
      <c r="I50" s="145"/>
      <c r="J50" s="146"/>
      <c r="K50" s="156" t="str">
        <f>'ABA-MA FöS_SP_LE_9 HT'!AA10</f>
        <v>3b</v>
      </c>
      <c r="L50" s="145"/>
      <c r="M50" s="145"/>
      <c r="N50" s="146"/>
      <c r="O50" s="156" t="str">
        <f>'ABA-MA FöS_SP_LE_9 HT'!AB10</f>
        <v>3c</v>
      </c>
      <c r="P50" s="145"/>
      <c r="Q50" s="145"/>
      <c r="R50" s="146"/>
      <c r="S50" s="156" t="str">
        <f>'ABA-MA FöS_SP_LE_9 HT'!AC10</f>
        <v>4a</v>
      </c>
      <c r="T50" s="145"/>
      <c r="U50" s="145"/>
      <c r="V50" s="146"/>
      <c r="W50" s="156" t="str">
        <f>'ABA-MA FöS_SP_LE_9 HT'!AD10</f>
        <v>4b</v>
      </c>
      <c r="X50" s="145"/>
      <c r="Y50" s="145"/>
      <c r="Z50" s="146"/>
      <c r="AA50" s="27"/>
      <c r="AB50" s="27"/>
      <c r="AC50" s="129"/>
    </row>
    <row r="51" spans="2:29">
      <c r="B51" s="128"/>
      <c r="C51" s="155" t="s">
        <v>68</v>
      </c>
      <c r="D51" s="145"/>
      <c r="E51" s="157">
        <f>'ABA-MA FöS_SP_LE_9 HT'!Y11</f>
        <v>1</v>
      </c>
      <c r="F51" s="146"/>
      <c r="G51" s="155" t="s">
        <v>68</v>
      </c>
      <c r="H51" s="145"/>
      <c r="I51" s="157">
        <f>'ABA-MA FöS_SP_LE_9 HT'!Z11</f>
        <v>2</v>
      </c>
      <c r="J51" s="146"/>
      <c r="K51" s="155" t="s">
        <v>68</v>
      </c>
      <c r="L51" s="145"/>
      <c r="M51" s="157">
        <f>'ABA-MA FöS_SP_LE_9 HT'!AA11</f>
        <v>2</v>
      </c>
      <c r="N51" s="146"/>
      <c r="O51" s="155" t="s">
        <v>68</v>
      </c>
      <c r="P51" s="145"/>
      <c r="Q51" s="157">
        <f>'ABA-MA FöS_SP_LE_9 HT'!AB11</f>
        <v>2</v>
      </c>
      <c r="R51" s="146"/>
      <c r="S51" s="155" t="s">
        <v>68</v>
      </c>
      <c r="T51" s="145"/>
      <c r="U51" s="157">
        <f>'ABA-MA FöS_SP_LE_9 HT'!AC11</f>
        <v>2</v>
      </c>
      <c r="V51" s="146"/>
      <c r="W51" s="155" t="s">
        <v>68</v>
      </c>
      <c r="X51" s="145"/>
      <c r="Y51" s="157">
        <f>'ABA-MA FöS_SP_LE_9 HT'!AD11</f>
        <v>2</v>
      </c>
      <c r="Z51" s="146"/>
      <c r="AA51" s="27"/>
      <c r="AB51" s="27"/>
      <c r="AC51" s="129"/>
    </row>
    <row r="52" spans="2:29" ht="3.95" customHeight="1">
      <c r="B52" s="128"/>
      <c r="C52" s="158"/>
      <c r="D52" s="145"/>
      <c r="E52" s="145"/>
      <c r="F52" s="146"/>
      <c r="G52" s="158"/>
      <c r="H52" s="145"/>
      <c r="I52" s="145"/>
      <c r="J52" s="146"/>
      <c r="K52" s="158"/>
      <c r="L52" s="145"/>
      <c r="M52" s="145"/>
      <c r="N52" s="146"/>
      <c r="O52" s="158"/>
      <c r="P52" s="145"/>
      <c r="Q52" s="145"/>
      <c r="R52" s="146"/>
      <c r="S52" s="158"/>
      <c r="T52" s="145"/>
      <c r="U52" s="145"/>
      <c r="V52" s="146"/>
      <c r="W52" s="158"/>
      <c r="X52" s="145"/>
      <c r="Y52" s="145"/>
      <c r="Z52" s="146"/>
      <c r="AA52" s="27"/>
      <c r="AB52" s="27"/>
      <c r="AC52" s="129"/>
    </row>
    <row r="53" spans="2:29">
      <c r="B53" s="128"/>
      <c r="C53" s="158"/>
      <c r="D53" s="159" t="str">
        <f>'ABA-MA FöS_SP_LE_9 HT'!Y47</f>
        <v/>
      </c>
      <c r="E53" s="145"/>
      <c r="F53" s="146"/>
      <c r="G53" s="158"/>
      <c r="H53" s="159" t="str">
        <f>'ABA-MA FöS_SP_LE_9 HT'!Z47</f>
        <v/>
      </c>
      <c r="I53" s="145"/>
      <c r="J53" s="146"/>
      <c r="K53" s="158"/>
      <c r="L53" s="159" t="str">
        <f>'ABA-MA FöS_SP_LE_9 HT'!AA47</f>
        <v/>
      </c>
      <c r="M53" s="145"/>
      <c r="N53" s="146"/>
      <c r="O53" s="158"/>
      <c r="P53" s="159" t="str">
        <f>'ABA-MA FöS_SP_LE_9 HT'!AB47</f>
        <v/>
      </c>
      <c r="Q53" s="145"/>
      <c r="R53" s="146"/>
      <c r="S53" s="158"/>
      <c r="T53" s="159" t="str">
        <f>'ABA-MA FöS_SP_LE_9 HT'!AC47</f>
        <v/>
      </c>
      <c r="U53" s="145"/>
      <c r="V53" s="146"/>
      <c r="W53" s="158"/>
      <c r="X53" s="159" t="str">
        <f>'ABA-MA FöS_SP_LE_9 HT'!AD47</f>
        <v/>
      </c>
      <c r="Y53" s="145"/>
      <c r="Z53" s="146"/>
      <c r="AA53" s="27"/>
      <c r="AB53" s="27"/>
      <c r="AC53" s="129"/>
    </row>
    <row r="54" spans="2:29" ht="3.95" customHeight="1">
      <c r="B54" s="128"/>
      <c r="C54" s="160"/>
      <c r="D54" s="148"/>
      <c r="E54" s="148"/>
      <c r="F54" s="149"/>
      <c r="G54" s="160"/>
      <c r="H54" s="148"/>
      <c r="I54" s="148"/>
      <c r="J54" s="149"/>
      <c r="K54" s="160"/>
      <c r="L54" s="148"/>
      <c r="M54" s="148"/>
      <c r="N54" s="149"/>
      <c r="O54" s="160"/>
      <c r="P54" s="148"/>
      <c r="Q54" s="148"/>
      <c r="R54" s="149"/>
      <c r="S54" s="160"/>
      <c r="T54" s="148"/>
      <c r="U54" s="148"/>
      <c r="V54" s="149"/>
      <c r="W54" s="160"/>
      <c r="X54" s="148"/>
      <c r="Y54" s="148"/>
      <c r="Z54" s="149"/>
      <c r="AA54" s="27"/>
      <c r="AB54" s="27"/>
      <c r="AC54" s="129"/>
    </row>
    <row r="55" spans="2:29" ht="3.95" customHeight="1">
      <c r="B55" s="128"/>
      <c r="C55" s="154"/>
      <c r="D55" s="141"/>
      <c r="E55" s="141"/>
      <c r="F55" s="142"/>
      <c r="G55" s="154"/>
      <c r="H55" s="141"/>
      <c r="I55" s="141"/>
      <c r="J55" s="142"/>
      <c r="K55" s="154"/>
      <c r="L55" s="141"/>
      <c r="M55" s="141"/>
      <c r="N55" s="142"/>
      <c r="O55" s="154"/>
      <c r="P55" s="141"/>
      <c r="Q55" s="141"/>
      <c r="R55" s="142"/>
      <c r="S55" s="154"/>
      <c r="T55" s="141"/>
      <c r="U55" s="141"/>
      <c r="V55" s="142"/>
      <c r="W55" s="154"/>
      <c r="X55" s="141"/>
      <c r="Y55" s="141"/>
      <c r="Z55" s="142"/>
      <c r="AA55" s="27"/>
      <c r="AB55" s="27"/>
      <c r="AC55" s="129"/>
    </row>
    <row r="56" spans="2:29">
      <c r="B56" s="128"/>
      <c r="C56" s="155" t="s">
        <v>9</v>
      </c>
      <c r="D56" s="145"/>
      <c r="E56" s="145"/>
      <c r="F56" s="146"/>
      <c r="G56" s="155" t="s">
        <v>9</v>
      </c>
      <c r="H56" s="145"/>
      <c r="I56" s="145"/>
      <c r="J56" s="146"/>
      <c r="K56" s="155" t="s">
        <v>9</v>
      </c>
      <c r="L56" s="145"/>
      <c r="M56" s="145"/>
      <c r="N56" s="146"/>
      <c r="O56" s="155" t="s">
        <v>9</v>
      </c>
      <c r="P56" s="145"/>
      <c r="Q56" s="145"/>
      <c r="R56" s="146"/>
      <c r="S56" s="155" t="s">
        <v>9</v>
      </c>
      <c r="T56" s="145"/>
      <c r="U56" s="145"/>
      <c r="V56" s="146"/>
      <c r="W56" s="155" t="s">
        <v>9</v>
      </c>
      <c r="X56" s="145"/>
      <c r="Y56" s="145"/>
      <c r="Z56" s="146"/>
      <c r="AA56" s="27"/>
      <c r="AB56" s="27"/>
      <c r="AC56" s="129"/>
    </row>
    <row r="57" spans="2:29">
      <c r="B57" s="128"/>
      <c r="C57" s="156" t="str">
        <f>'ABA-MA FöS_SP_LE_9 HT'!AE10</f>
        <v>4c</v>
      </c>
      <c r="D57" s="145"/>
      <c r="E57" s="145"/>
      <c r="F57" s="146"/>
      <c r="G57" s="156" t="str">
        <f>'ABA-MA FöS_SP_LE_9 HT'!AF10</f>
        <v>5a</v>
      </c>
      <c r="H57" s="145"/>
      <c r="I57" s="145"/>
      <c r="J57" s="146"/>
      <c r="K57" s="156" t="str">
        <f>'ABA-MA FöS_SP_LE_9 HT'!AG10</f>
        <v>5b</v>
      </c>
      <c r="L57" s="145"/>
      <c r="M57" s="145"/>
      <c r="N57" s="146"/>
      <c r="O57" s="156" t="str">
        <f>'ABA-MA FöS_SP_LE_9 HT'!AH10</f>
        <v>5c</v>
      </c>
      <c r="P57" s="145"/>
      <c r="Q57" s="145"/>
      <c r="R57" s="146"/>
      <c r="S57" s="156" t="str">
        <f>'ABA-MA FöS_SP_LE_9 HT'!AI10</f>
        <v>6a</v>
      </c>
      <c r="T57" s="145"/>
      <c r="U57" s="145"/>
      <c r="V57" s="146"/>
      <c r="W57" s="156" t="str">
        <f>'ABA-MA FöS_SP_LE_9 HT'!AJ10</f>
        <v>6b</v>
      </c>
      <c r="X57" s="145"/>
      <c r="Y57" s="145"/>
      <c r="Z57" s="146"/>
      <c r="AA57" s="27"/>
      <c r="AB57" s="27"/>
      <c r="AC57" s="129"/>
    </row>
    <row r="58" spans="2:29">
      <c r="B58" s="128"/>
      <c r="C58" s="155" t="s">
        <v>68</v>
      </c>
      <c r="D58" s="145"/>
      <c r="E58" s="157">
        <f>'ABA-MA FöS_SP_LE_9 HT'!AE11</f>
        <v>4</v>
      </c>
      <c r="F58" s="146"/>
      <c r="G58" s="155" t="s">
        <v>68</v>
      </c>
      <c r="H58" s="145"/>
      <c r="I58" s="157">
        <f>'ABA-MA FöS_SP_LE_9 HT'!AF11</f>
        <v>2</v>
      </c>
      <c r="J58" s="146"/>
      <c r="K58" s="155" t="s">
        <v>68</v>
      </c>
      <c r="L58" s="145"/>
      <c r="M58" s="157">
        <f>'ABA-MA FöS_SP_LE_9 HT'!AG11</f>
        <v>2</v>
      </c>
      <c r="N58" s="146"/>
      <c r="O58" s="155" t="s">
        <v>68</v>
      </c>
      <c r="P58" s="145"/>
      <c r="Q58" s="157">
        <f>'ABA-MA FöS_SP_LE_9 HT'!AH11</f>
        <v>1</v>
      </c>
      <c r="R58" s="146"/>
      <c r="S58" s="155" t="s">
        <v>68</v>
      </c>
      <c r="T58" s="145"/>
      <c r="U58" s="157">
        <f>'ABA-MA FöS_SP_LE_9 HT'!AI11</f>
        <v>1</v>
      </c>
      <c r="V58" s="146"/>
      <c r="W58" s="155" t="s">
        <v>68</v>
      </c>
      <c r="X58" s="145"/>
      <c r="Y58" s="157">
        <f>'ABA-MA FöS_SP_LE_9 HT'!AJ11</f>
        <v>1</v>
      </c>
      <c r="Z58" s="146"/>
      <c r="AA58" s="27"/>
      <c r="AB58" s="27"/>
      <c r="AC58" s="129"/>
    </row>
    <row r="59" spans="2:29" ht="3.95" customHeight="1">
      <c r="B59" s="128"/>
      <c r="C59" s="158"/>
      <c r="D59" s="145"/>
      <c r="E59" s="145"/>
      <c r="F59" s="146"/>
      <c r="G59" s="158"/>
      <c r="H59" s="145"/>
      <c r="I59" s="145"/>
      <c r="J59" s="146"/>
      <c r="K59" s="158"/>
      <c r="L59" s="145"/>
      <c r="M59" s="145"/>
      <c r="N59" s="146"/>
      <c r="O59" s="158"/>
      <c r="P59" s="145"/>
      <c r="Q59" s="145"/>
      <c r="R59" s="146"/>
      <c r="S59" s="158"/>
      <c r="T59" s="145"/>
      <c r="U59" s="145"/>
      <c r="V59" s="146"/>
      <c r="W59" s="158"/>
      <c r="X59" s="145"/>
      <c r="Y59" s="145"/>
      <c r="Z59" s="146"/>
      <c r="AA59" s="27"/>
      <c r="AB59" s="27"/>
      <c r="AC59" s="129"/>
    </row>
    <row r="60" spans="2:29">
      <c r="B60" s="128"/>
      <c r="C60" s="158"/>
      <c r="D60" s="159" t="str">
        <f>'ABA-MA FöS_SP_LE_9 HT'!AE47</f>
        <v/>
      </c>
      <c r="E60" s="145"/>
      <c r="F60" s="146"/>
      <c r="G60" s="158"/>
      <c r="H60" s="159" t="str">
        <f>'ABA-MA FöS_SP_LE_9 HT'!AF47</f>
        <v/>
      </c>
      <c r="I60" s="145"/>
      <c r="J60" s="146"/>
      <c r="K60" s="158"/>
      <c r="L60" s="159" t="str">
        <f>'ABA-MA FöS_SP_LE_9 HT'!AG47</f>
        <v/>
      </c>
      <c r="M60" s="145"/>
      <c r="N60" s="146"/>
      <c r="O60" s="158"/>
      <c r="P60" s="159" t="str">
        <f>'ABA-MA FöS_SP_LE_9 HT'!AH47</f>
        <v/>
      </c>
      <c r="Q60" s="145"/>
      <c r="R60" s="146"/>
      <c r="S60" s="158"/>
      <c r="T60" s="159" t="str">
        <f>'ABA-MA FöS_SP_LE_9 HT'!AI47</f>
        <v/>
      </c>
      <c r="U60" s="145"/>
      <c r="V60" s="146"/>
      <c r="W60" s="158"/>
      <c r="X60" s="159" t="str">
        <f>'ABA-MA FöS_SP_LE_9 HT'!AJ47</f>
        <v/>
      </c>
      <c r="Y60" s="145"/>
      <c r="Z60" s="146"/>
      <c r="AA60" s="27"/>
      <c r="AB60" s="27"/>
      <c r="AC60" s="129"/>
    </row>
    <row r="61" spans="2:29" ht="3.95" customHeight="1">
      <c r="B61" s="128"/>
      <c r="C61" s="160"/>
      <c r="D61" s="148"/>
      <c r="E61" s="148"/>
      <c r="F61" s="149"/>
      <c r="G61" s="160"/>
      <c r="H61" s="148"/>
      <c r="I61" s="148"/>
      <c r="J61" s="149"/>
      <c r="K61" s="160"/>
      <c r="L61" s="148"/>
      <c r="M61" s="148"/>
      <c r="N61" s="149"/>
      <c r="O61" s="160"/>
      <c r="P61" s="148"/>
      <c r="Q61" s="148"/>
      <c r="R61" s="149"/>
      <c r="S61" s="160"/>
      <c r="T61" s="148"/>
      <c r="U61" s="148"/>
      <c r="V61" s="149"/>
      <c r="W61" s="160"/>
      <c r="X61" s="148"/>
      <c r="Y61" s="148"/>
      <c r="Z61" s="149"/>
      <c r="AA61" s="27"/>
      <c r="AB61" s="27"/>
      <c r="AC61" s="129"/>
    </row>
    <row r="62" spans="2:29" ht="3.95" customHeight="1">
      <c r="B62" s="128"/>
      <c r="C62" s="154"/>
      <c r="D62" s="141"/>
      <c r="E62" s="141"/>
      <c r="F62" s="142"/>
      <c r="G62" s="154"/>
      <c r="H62" s="141"/>
      <c r="I62" s="141"/>
      <c r="J62" s="142"/>
      <c r="K62" s="154"/>
      <c r="L62" s="141"/>
      <c r="M62" s="141"/>
      <c r="N62" s="142"/>
      <c r="O62" s="154"/>
      <c r="P62" s="141"/>
      <c r="Q62" s="141"/>
      <c r="R62" s="142"/>
      <c r="S62" s="154"/>
      <c r="T62" s="141"/>
      <c r="U62" s="141"/>
      <c r="V62" s="142"/>
      <c r="W62" s="154"/>
      <c r="X62" s="141"/>
      <c r="Y62" s="141"/>
      <c r="Z62" s="142"/>
      <c r="AA62" s="27"/>
      <c r="AB62" s="27"/>
      <c r="AC62" s="129"/>
    </row>
    <row r="63" spans="2:29">
      <c r="B63" s="128"/>
      <c r="C63" s="155" t="s">
        <v>9</v>
      </c>
      <c r="D63" s="145"/>
      <c r="E63" s="145"/>
      <c r="F63" s="146"/>
      <c r="G63" s="155" t="s">
        <v>9</v>
      </c>
      <c r="H63" s="145"/>
      <c r="I63" s="145"/>
      <c r="J63" s="146"/>
      <c r="K63" s="155" t="s">
        <v>9</v>
      </c>
      <c r="L63" s="145"/>
      <c r="M63" s="145"/>
      <c r="N63" s="146"/>
      <c r="O63" s="155" t="s">
        <v>9</v>
      </c>
      <c r="P63" s="145"/>
      <c r="Q63" s="145"/>
      <c r="R63" s="146"/>
      <c r="S63" s="155" t="s">
        <v>9</v>
      </c>
      <c r="T63" s="145"/>
      <c r="U63" s="145"/>
      <c r="V63" s="146"/>
      <c r="W63" s="155" t="s">
        <v>9</v>
      </c>
      <c r="X63" s="145"/>
      <c r="Y63" s="145"/>
      <c r="Z63" s="146"/>
      <c r="AA63" s="27"/>
      <c r="AB63" s="27"/>
      <c r="AC63" s="129"/>
    </row>
    <row r="64" spans="2:29">
      <c r="B64" s="128"/>
      <c r="C64" s="156" t="str">
        <f>'ABA-MA FöS_SP_LE_9 HT'!AK10</f>
        <v>6c</v>
      </c>
      <c r="D64" s="145"/>
      <c r="E64" s="145"/>
      <c r="F64" s="146"/>
      <c r="G64" s="156" t="str">
        <f>'ABA-MA FöS_SP_LE_9 HT'!AL10</f>
        <v>7a</v>
      </c>
      <c r="H64" s="145"/>
      <c r="I64" s="145"/>
      <c r="J64" s="146"/>
      <c r="K64" s="156" t="str">
        <f>'ABA-MA FöS_SP_LE_9 HT'!AM10</f>
        <v>7b</v>
      </c>
      <c r="L64" s="145"/>
      <c r="M64" s="145"/>
      <c r="N64" s="146"/>
      <c r="O64" s="156" t="str">
        <f>'ABA-MA FöS_SP_LE_9 HT'!AN10</f>
        <v>7c</v>
      </c>
      <c r="P64" s="145"/>
      <c r="Q64" s="145"/>
      <c r="R64" s="146"/>
      <c r="S64" s="156" t="str">
        <f>'ABA-MA FöS_SP_LE_9 HT'!AO10</f>
        <v>7d</v>
      </c>
      <c r="T64" s="145"/>
      <c r="U64" s="145"/>
      <c r="V64" s="146"/>
      <c r="W64" s="156" t="str">
        <f>'ABA-MA FöS_SP_LE_9 HT'!AP10</f>
        <v>8a</v>
      </c>
      <c r="X64" s="145"/>
      <c r="Y64" s="145"/>
      <c r="Z64" s="146"/>
      <c r="AA64" s="27"/>
      <c r="AB64" s="27"/>
      <c r="AC64" s="129"/>
    </row>
    <row r="65" spans="2:29">
      <c r="B65" s="128"/>
      <c r="C65" s="155" t="s">
        <v>68</v>
      </c>
      <c r="D65" s="145"/>
      <c r="E65" s="157">
        <f>'ABA-MA FöS_SP_LE_9 HT'!AK11</f>
        <v>2</v>
      </c>
      <c r="F65" s="146"/>
      <c r="G65" s="155" t="s">
        <v>68</v>
      </c>
      <c r="H65" s="145"/>
      <c r="I65" s="157">
        <f>'ABA-MA FöS_SP_LE_9 HT'!AL11</f>
        <v>2</v>
      </c>
      <c r="J65" s="146"/>
      <c r="K65" s="155" t="s">
        <v>68</v>
      </c>
      <c r="L65" s="145"/>
      <c r="M65" s="157">
        <f>'ABA-MA FöS_SP_LE_9 HT'!AM11</f>
        <v>1</v>
      </c>
      <c r="N65" s="146"/>
      <c r="O65" s="155" t="s">
        <v>68</v>
      </c>
      <c r="P65" s="145"/>
      <c r="Q65" s="157">
        <f>'ABA-MA FöS_SP_LE_9 HT'!AN11</f>
        <v>1</v>
      </c>
      <c r="R65" s="146"/>
      <c r="S65" s="155" t="s">
        <v>68</v>
      </c>
      <c r="T65" s="145"/>
      <c r="U65" s="157">
        <f>'ABA-MA FöS_SP_LE_9 HT'!AO11</f>
        <v>1</v>
      </c>
      <c r="V65" s="146"/>
      <c r="W65" s="155" t="s">
        <v>68</v>
      </c>
      <c r="X65" s="145"/>
      <c r="Y65" s="157">
        <f>'ABA-MA FöS_SP_LE_9 HT'!AP11</f>
        <v>2</v>
      </c>
      <c r="Z65" s="146"/>
      <c r="AA65" s="27"/>
      <c r="AB65" s="27"/>
      <c r="AC65" s="129"/>
    </row>
    <row r="66" spans="2:29" ht="3.95" customHeight="1">
      <c r="B66" s="128"/>
      <c r="C66" s="158"/>
      <c r="D66" s="145"/>
      <c r="E66" s="145"/>
      <c r="F66" s="146"/>
      <c r="G66" s="158"/>
      <c r="H66" s="145"/>
      <c r="I66" s="145"/>
      <c r="J66" s="146"/>
      <c r="K66" s="158"/>
      <c r="L66" s="145"/>
      <c r="M66" s="145"/>
      <c r="N66" s="146"/>
      <c r="O66" s="158"/>
      <c r="P66" s="145"/>
      <c r="Q66" s="145"/>
      <c r="R66" s="146"/>
      <c r="S66" s="158"/>
      <c r="T66" s="145"/>
      <c r="U66" s="145"/>
      <c r="V66" s="146"/>
      <c r="W66" s="158"/>
      <c r="X66" s="145"/>
      <c r="Y66" s="145"/>
      <c r="Z66" s="146"/>
      <c r="AA66" s="27"/>
      <c r="AB66" s="27"/>
      <c r="AC66" s="129"/>
    </row>
    <row r="67" spans="2:29">
      <c r="B67" s="128"/>
      <c r="C67" s="158"/>
      <c r="D67" s="159" t="str">
        <f>'ABA-MA FöS_SP_LE_9 HT'!AK47</f>
        <v/>
      </c>
      <c r="E67" s="145"/>
      <c r="F67" s="146"/>
      <c r="G67" s="158"/>
      <c r="H67" s="159" t="str">
        <f>'ABA-MA FöS_SP_LE_9 HT'!AL47</f>
        <v/>
      </c>
      <c r="I67" s="145"/>
      <c r="J67" s="146"/>
      <c r="K67" s="158"/>
      <c r="L67" s="159" t="str">
        <f>'ABA-MA FöS_SP_LE_9 HT'!AM47</f>
        <v/>
      </c>
      <c r="M67" s="145"/>
      <c r="N67" s="146"/>
      <c r="O67" s="158"/>
      <c r="P67" s="159" t="str">
        <f>'ABA-MA FöS_SP_LE_9 HT'!AN47</f>
        <v/>
      </c>
      <c r="Q67" s="145"/>
      <c r="R67" s="146"/>
      <c r="S67" s="158"/>
      <c r="T67" s="159" t="str">
        <f>'ABA-MA FöS_SP_LE_9 HT'!AO47</f>
        <v/>
      </c>
      <c r="U67" s="145"/>
      <c r="V67" s="146"/>
      <c r="W67" s="158"/>
      <c r="X67" s="159" t="str">
        <f>'ABA-MA FöS_SP_LE_9 HT'!AP47</f>
        <v/>
      </c>
      <c r="Y67" s="145"/>
      <c r="Z67" s="146"/>
      <c r="AA67" s="27"/>
      <c r="AB67" s="27"/>
      <c r="AC67" s="129"/>
    </row>
    <row r="68" spans="2:29" ht="3.95" customHeight="1">
      <c r="B68" s="128"/>
      <c r="C68" s="160"/>
      <c r="D68" s="148"/>
      <c r="E68" s="148"/>
      <c r="F68" s="149"/>
      <c r="G68" s="160"/>
      <c r="H68" s="148"/>
      <c r="I68" s="148"/>
      <c r="J68" s="149"/>
      <c r="K68" s="160"/>
      <c r="L68" s="148"/>
      <c r="M68" s="148"/>
      <c r="N68" s="149"/>
      <c r="O68" s="160"/>
      <c r="P68" s="148"/>
      <c r="Q68" s="148"/>
      <c r="R68" s="149"/>
      <c r="S68" s="160"/>
      <c r="T68" s="148"/>
      <c r="U68" s="148"/>
      <c r="V68" s="149"/>
      <c r="W68" s="160"/>
      <c r="X68" s="148"/>
      <c r="Y68" s="148"/>
      <c r="Z68" s="149"/>
      <c r="AA68" s="27"/>
      <c r="AB68" s="27"/>
      <c r="AC68" s="129"/>
    </row>
    <row r="69" spans="2:29" ht="3.95" customHeight="1">
      <c r="B69" s="128"/>
      <c r="C69" s="154"/>
      <c r="D69" s="141"/>
      <c r="E69" s="141"/>
      <c r="F69" s="142"/>
      <c r="G69" s="154"/>
      <c r="H69" s="141"/>
      <c r="I69" s="141"/>
      <c r="J69" s="142"/>
      <c r="K69" s="171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7"/>
      <c r="AB69" s="27"/>
      <c r="AC69" s="129"/>
    </row>
    <row r="70" spans="2:29">
      <c r="B70" s="128"/>
      <c r="C70" s="155" t="s">
        <v>9</v>
      </c>
      <c r="D70" s="145"/>
      <c r="E70" s="145"/>
      <c r="F70" s="146"/>
      <c r="G70" s="155" t="s">
        <v>9</v>
      </c>
      <c r="H70" s="145"/>
      <c r="I70" s="145"/>
      <c r="J70" s="146"/>
      <c r="K70" s="171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27"/>
      <c r="AB70" s="27"/>
      <c r="AC70" s="129"/>
    </row>
    <row r="71" spans="2:29">
      <c r="B71" s="128"/>
      <c r="C71" s="156" t="str">
        <f>'ABA-MA FöS_SP_LE_9 HT'!AQ10</f>
        <v>8b</v>
      </c>
      <c r="D71" s="145"/>
      <c r="E71" s="145"/>
      <c r="F71" s="146"/>
      <c r="G71" s="156" t="str">
        <f>'ABA-MA FöS_SP_LE_9 HT'!AR10</f>
        <v>8c</v>
      </c>
      <c r="H71" s="145"/>
      <c r="I71" s="145"/>
      <c r="J71" s="146"/>
      <c r="K71" s="171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27"/>
      <c r="AB71" s="27"/>
      <c r="AC71" s="129"/>
    </row>
    <row r="72" spans="2:29">
      <c r="B72" s="128"/>
      <c r="C72" s="155" t="s">
        <v>68</v>
      </c>
      <c r="D72" s="145"/>
      <c r="E72" s="157">
        <f>'ABA-MA FöS_SP_LE_9 HT'!AQ11</f>
        <v>2</v>
      </c>
      <c r="F72" s="146"/>
      <c r="G72" s="155" t="s">
        <v>68</v>
      </c>
      <c r="H72" s="145"/>
      <c r="I72" s="157">
        <f>'ABA-MA FöS_SP_LE_9 HT'!AR11</f>
        <v>3</v>
      </c>
      <c r="J72" s="146"/>
      <c r="K72" s="171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27"/>
      <c r="AB72" s="27"/>
      <c r="AC72" s="129"/>
    </row>
    <row r="73" spans="2:29" ht="3.95" customHeight="1">
      <c r="B73" s="128"/>
      <c r="C73" s="158"/>
      <c r="D73" s="145"/>
      <c r="E73" s="145"/>
      <c r="F73" s="146"/>
      <c r="G73" s="158"/>
      <c r="H73" s="145"/>
      <c r="I73" s="145"/>
      <c r="J73" s="146"/>
      <c r="K73" s="171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27"/>
      <c r="AB73" s="27"/>
      <c r="AC73" s="129"/>
    </row>
    <row r="74" spans="2:29">
      <c r="B74" s="128"/>
      <c r="C74" s="158"/>
      <c r="D74" s="159" t="str">
        <f>'ABA-MA FöS_SP_LE_9 HT'!AQ47</f>
        <v/>
      </c>
      <c r="E74" s="145"/>
      <c r="F74" s="146"/>
      <c r="G74" s="158"/>
      <c r="H74" s="159" t="str">
        <f>'ABA-MA FöS_SP_LE_9 HT'!AR47</f>
        <v/>
      </c>
      <c r="I74" s="145"/>
      <c r="J74" s="146"/>
      <c r="K74" s="171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27"/>
      <c r="AB74" s="27"/>
      <c r="AC74" s="129"/>
    </row>
    <row r="75" spans="2:29" ht="3.95" customHeight="1">
      <c r="B75" s="128"/>
      <c r="C75" s="160"/>
      <c r="D75" s="148"/>
      <c r="E75" s="148"/>
      <c r="F75" s="149"/>
      <c r="G75" s="160"/>
      <c r="H75" s="148"/>
      <c r="I75" s="148"/>
      <c r="J75" s="149"/>
      <c r="K75" s="171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27"/>
      <c r="AB75" s="27"/>
      <c r="AC75" s="129"/>
    </row>
    <row r="76" spans="2:29">
      <c r="B76" s="128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29"/>
    </row>
    <row r="77" spans="2:29">
      <c r="B77" s="12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129"/>
    </row>
    <row r="78" spans="2:29">
      <c r="B78" s="128"/>
      <c r="C78" s="138" t="s">
        <v>69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129"/>
    </row>
    <row r="79" spans="2:29">
      <c r="B79" s="1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129"/>
    </row>
    <row r="80" spans="2:29" ht="3.95" customHeight="1">
      <c r="B80" s="128"/>
      <c r="C80" s="154"/>
      <c r="D80" s="141"/>
      <c r="E80" s="141"/>
      <c r="F80" s="142"/>
      <c r="G80" s="270"/>
      <c r="H80" s="271"/>
      <c r="I80" s="272"/>
      <c r="J80" s="270"/>
      <c r="K80" s="271"/>
      <c r="L80" s="272"/>
      <c r="M80" s="270"/>
      <c r="N80" s="271"/>
      <c r="O80" s="272"/>
      <c r="P80" s="270"/>
      <c r="Q80" s="271"/>
      <c r="R80" s="272"/>
      <c r="S80" s="270"/>
      <c r="T80" s="271"/>
      <c r="U80" s="272"/>
      <c r="V80" s="270"/>
      <c r="W80" s="271"/>
      <c r="X80" s="272"/>
      <c r="Y80" s="27"/>
      <c r="Z80" s="27"/>
      <c r="AA80" s="27"/>
      <c r="AB80" s="27"/>
      <c r="AC80" s="129"/>
    </row>
    <row r="81" spans="2:29">
      <c r="B81" s="128"/>
      <c r="C81" s="264" t="s">
        <v>70</v>
      </c>
      <c r="D81" s="265"/>
      <c r="E81" s="265"/>
      <c r="F81" s="266"/>
      <c r="G81" s="264">
        <v>1</v>
      </c>
      <c r="H81" s="265"/>
      <c r="I81" s="266"/>
      <c r="J81" s="264">
        <v>2</v>
      </c>
      <c r="K81" s="265"/>
      <c r="L81" s="266"/>
      <c r="M81" s="264">
        <v>3</v>
      </c>
      <c r="N81" s="265"/>
      <c r="O81" s="266"/>
      <c r="P81" s="264">
        <v>4</v>
      </c>
      <c r="Q81" s="265"/>
      <c r="R81" s="266"/>
      <c r="S81" s="264">
        <v>5</v>
      </c>
      <c r="T81" s="265"/>
      <c r="U81" s="266"/>
      <c r="V81" s="264">
        <v>6</v>
      </c>
      <c r="W81" s="265"/>
      <c r="X81" s="266"/>
      <c r="Y81" s="27"/>
      <c r="Z81" s="27"/>
      <c r="AA81" s="27"/>
      <c r="AB81" s="27"/>
      <c r="AC81" s="129"/>
    </row>
    <row r="82" spans="2:29" ht="3.95" customHeight="1">
      <c r="B82" s="128"/>
      <c r="C82" s="161"/>
      <c r="D82" s="148"/>
      <c r="E82" s="148"/>
      <c r="F82" s="149"/>
      <c r="G82" s="267"/>
      <c r="H82" s="268"/>
      <c r="I82" s="269"/>
      <c r="J82" s="267"/>
      <c r="K82" s="268"/>
      <c r="L82" s="269"/>
      <c r="M82" s="267"/>
      <c r="N82" s="268"/>
      <c r="O82" s="269"/>
      <c r="P82" s="267"/>
      <c r="Q82" s="268"/>
      <c r="R82" s="269"/>
      <c r="S82" s="267"/>
      <c r="T82" s="268"/>
      <c r="U82" s="269"/>
      <c r="V82" s="267"/>
      <c r="W82" s="268"/>
      <c r="X82" s="269"/>
      <c r="Y82" s="27"/>
      <c r="Z82" s="27"/>
      <c r="AA82" s="27"/>
      <c r="AB82" s="27"/>
      <c r="AC82" s="129"/>
    </row>
    <row r="83" spans="2:29" ht="3.95" customHeight="1">
      <c r="B83" s="128"/>
      <c r="C83" s="156"/>
      <c r="D83" s="145"/>
      <c r="E83" s="145"/>
      <c r="F83" s="146"/>
      <c r="G83" s="145"/>
      <c r="H83" s="162"/>
      <c r="I83" s="146"/>
      <c r="J83" s="145"/>
      <c r="K83" s="162"/>
      <c r="L83" s="146"/>
      <c r="M83" s="145"/>
      <c r="N83" s="162"/>
      <c r="O83" s="146"/>
      <c r="P83" s="145"/>
      <c r="Q83" s="162"/>
      <c r="R83" s="146"/>
      <c r="S83" s="145"/>
      <c r="T83" s="162"/>
      <c r="U83" s="146"/>
      <c r="V83" s="145"/>
      <c r="W83" s="162"/>
      <c r="X83" s="146"/>
      <c r="Y83" s="27"/>
      <c r="Z83" s="27"/>
      <c r="AA83" s="27"/>
      <c r="AB83" s="27"/>
      <c r="AC83" s="129"/>
    </row>
    <row r="84" spans="2:29">
      <c r="B84" s="128"/>
      <c r="C84" s="264" t="s">
        <v>2</v>
      </c>
      <c r="D84" s="265"/>
      <c r="E84" s="265"/>
      <c r="F84" s="266"/>
      <c r="G84" s="163"/>
      <c r="H84" s="164">
        <f>'ABA-MA FöS_SP_LE_9 HT'!CH20</f>
        <v>0</v>
      </c>
      <c r="I84" s="163"/>
      <c r="J84" s="163"/>
      <c r="K84" s="164">
        <f>'ABA-MA FöS_SP_LE_9 HT'!CH19</f>
        <v>0</v>
      </c>
      <c r="L84" s="163"/>
      <c r="M84" s="163"/>
      <c r="N84" s="164">
        <f>'ABA-MA FöS_SP_LE_9 HT'!CH18</f>
        <v>0</v>
      </c>
      <c r="O84" s="163"/>
      <c r="P84" s="163"/>
      <c r="Q84" s="164">
        <f>'ABA-MA FöS_SP_LE_9 HT'!CH17</f>
        <v>0</v>
      </c>
      <c r="R84" s="163"/>
      <c r="S84" s="163"/>
      <c r="T84" s="164">
        <f>'ABA-MA FöS_SP_LE_9 HT'!CH16</f>
        <v>0</v>
      </c>
      <c r="U84" s="163"/>
      <c r="V84" s="163"/>
      <c r="W84" s="164">
        <f>'ABA-MA FöS_SP_LE_9 HT'!CH15</f>
        <v>0</v>
      </c>
      <c r="X84" s="163"/>
      <c r="Y84" s="27"/>
      <c r="Z84" s="27"/>
      <c r="AA84" s="27"/>
      <c r="AB84" s="27"/>
      <c r="AC84" s="129"/>
    </row>
    <row r="85" spans="2:29" ht="3.95" customHeight="1">
      <c r="B85" s="128"/>
      <c r="C85" s="160"/>
      <c r="D85" s="148"/>
      <c r="E85" s="148"/>
      <c r="F85" s="149"/>
      <c r="G85" s="148"/>
      <c r="H85" s="162"/>
      <c r="I85" s="149"/>
      <c r="J85" s="148"/>
      <c r="K85" s="162"/>
      <c r="L85" s="149"/>
      <c r="M85" s="148"/>
      <c r="N85" s="162"/>
      <c r="O85" s="149"/>
      <c r="P85" s="148"/>
      <c r="Q85" s="162"/>
      <c r="R85" s="149"/>
      <c r="S85" s="148"/>
      <c r="T85" s="162"/>
      <c r="U85" s="149"/>
      <c r="V85" s="148"/>
      <c r="W85" s="162"/>
      <c r="X85" s="149"/>
      <c r="Y85" s="27"/>
      <c r="Z85" s="27"/>
      <c r="AA85" s="27"/>
      <c r="AB85" s="27"/>
      <c r="AC85" s="129"/>
    </row>
    <row r="86" spans="2:29">
      <c r="B86" s="1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129"/>
    </row>
    <row r="87" spans="2:29">
      <c r="B87" s="128"/>
      <c r="C87" s="165"/>
      <c r="D87" s="166"/>
      <c r="E87" s="166"/>
      <c r="F87" s="167"/>
      <c r="G87" s="27"/>
      <c r="H87" s="138" t="s">
        <v>71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129"/>
    </row>
    <row r="88" spans="2:29">
      <c r="B88" s="128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29"/>
    </row>
    <row r="89" spans="2:29">
      <c r="B89" s="1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129"/>
    </row>
    <row r="90" spans="2:29">
      <c r="B90" s="168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69"/>
    </row>
  </sheetData>
  <sheetProtection sheet="1" objects="1" scenarios="1" selectLockedCells="1"/>
  <mergeCells count="25">
    <mergeCell ref="C3:AA3"/>
    <mergeCell ref="C5:M6"/>
    <mergeCell ref="C8:M8"/>
    <mergeCell ref="E9:M9"/>
    <mergeCell ref="E10:M10"/>
    <mergeCell ref="V82:X82"/>
    <mergeCell ref="V80:X80"/>
    <mergeCell ref="C81:F81"/>
    <mergeCell ref="G81:I81"/>
    <mergeCell ref="J81:L81"/>
    <mergeCell ref="M81:O81"/>
    <mergeCell ref="P81:R81"/>
    <mergeCell ref="S81:U81"/>
    <mergeCell ref="V81:X81"/>
    <mergeCell ref="S82:U82"/>
    <mergeCell ref="G80:I80"/>
    <mergeCell ref="J80:L80"/>
    <mergeCell ref="M80:O80"/>
    <mergeCell ref="P80:R80"/>
    <mergeCell ref="S80:U80"/>
    <mergeCell ref="C84:F84"/>
    <mergeCell ref="G82:I82"/>
    <mergeCell ref="J82:L82"/>
    <mergeCell ref="M82:O82"/>
    <mergeCell ref="P82:R8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99FF"/>
  </sheetPr>
  <dimension ref="B2:AC83"/>
  <sheetViews>
    <sheetView showGridLines="0" showRowColHeaders="0" workbookViewId="0">
      <selection activeCell="U9" sqref="U8:U9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7"/>
    </row>
    <row r="3" spans="2:29" ht="18">
      <c r="B3" s="128"/>
      <c r="C3" s="273" t="s">
        <v>65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"/>
      <c r="AC3" s="129"/>
    </row>
    <row r="4" spans="2:29" ht="18">
      <c r="B4" s="128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27"/>
      <c r="AC4" s="129"/>
    </row>
    <row r="5" spans="2:29" ht="18">
      <c r="B5" s="128"/>
      <c r="C5" s="276" t="str">
        <f>'ABA-MA FöS_SP_LE_9 HT'!A2</f>
        <v>Zentrale Abschlussprüfung 2015/2016
Förderschule SP LE 9</v>
      </c>
      <c r="D5" s="277"/>
      <c r="E5" s="277"/>
      <c r="F5" s="277"/>
      <c r="G5" s="277"/>
      <c r="H5" s="277"/>
      <c r="I5" s="277"/>
      <c r="J5" s="277"/>
      <c r="K5" s="277"/>
      <c r="L5" s="277"/>
      <c r="M5" s="278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27"/>
      <c r="AC5" s="129"/>
    </row>
    <row r="6" spans="2:29" ht="18">
      <c r="B6" s="128"/>
      <c r="C6" s="279"/>
      <c r="D6" s="280"/>
      <c r="E6" s="280"/>
      <c r="F6" s="280"/>
      <c r="G6" s="280"/>
      <c r="H6" s="280"/>
      <c r="I6" s="280"/>
      <c r="J6" s="280"/>
      <c r="K6" s="280"/>
      <c r="L6" s="280"/>
      <c r="M6" s="281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27"/>
      <c r="AC6" s="129"/>
    </row>
    <row r="7" spans="2:29" ht="18">
      <c r="B7" s="128"/>
      <c r="C7" s="131" t="str">
        <f>'ABA-MA FöS_SP_LE_9 HT'!A5</f>
        <v>Mathematik, 03.05.2016 (Haupttermin)</v>
      </c>
      <c r="D7" s="132"/>
      <c r="E7" s="133"/>
      <c r="F7" s="134"/>
      <c r="G7" s="134"/>
      <c r="H7" s="134"/>
      <c r="I7" s="134"/>
      <c r="J7" s="134"/>
      <c r="K7" s="134"/>
      <c r="L7" s="134"/>
      <c r="M7" s="135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27"/>
      <c r="AC7" s="129"/>
    </row>
    <row r="8" spans="2:29" ht="18">
      <c r="B8" s="128"/>
      <c r="C8" s="282" t="str">
        <f>C39</f>
        <v>Wahlteil 2</v>
      </c>
      <c r="D8" s="283"/>
      <c r="E8" s="283"/>
      <c r="F8" s="283"/>
      <c r="G8" s="283"/>
      <c r="H8" s="283"/>
      <c r="I8" s="283"/>
      <c r="J8" s="283"/>
      <c r="K8" s="283"/>
      <c r="L8" s="283"/>
      <c r="M8" s="284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27"/>
      <c r="AC8" s="129"/>
    </row>
    <row r="9" spans="2:29" ht="18">
      <c r="B9" s="128"/>
      <c r="C9" s="131" t="s">
        <v>17</v>
      </c>
      <c r="D9" s="136"/>
      <c r="E9" s="283" t="str">
        <f>IF('ABA-MA FöS_SP_LE_9 HT'!B7="","",'ABA-MA FöS_SP_LE_9 HT'!B7)</f>
        <v/>
      </c>
      <c r="F9" s="283"/>
      <c r="G9" s="283"/>
      <c r="H9" s="283"/>
      <c r="I9" s="283"/>
      <c r="J9" s="283"/>
      <c r="K9" s="283"/>
      <c r="L9" s="283"/>
      <c r="M9" s="284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27"/>
      <c r="AC9" s="129"/>
    </row>
    <row r="10" spans="2:29" ht="18">
      <c r="B10" s="128"/>
      <c r="C10" s="131" t="s">
        <v>0</v>
      </c>
      <c r="D10" s="136"/>
      <c r="E10" s="283" t="str">
        <f>IF('ABA-MA FöS_SP_LE_9 HT'!B8="","",'ABA-MA FöS_SP_LE_9 HT'!B8)</f>
        <v/>
      </c>
      <c r="F10" s="283"/>
      <c r="G10" s="283"/>
      <c r="H10" s="283"/>
      <c r="I10" s="283"/>
      <c r="J10" s="283"/>
      <c r="K10" s="283"/>
      <c r="L10" s="283"/>
      <c r="M10" s="284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27"/>
      <c r="AC10" s="129"/>
    </row>
    <row r="11" spans="2:29" ht="18">
      <c r="B11" s="128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27"/>
      <c r="AC11" s="129"/>
    </row>
    <row r="12" spans="2:29">
      <c r="B12" s="1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129"/>
    </row>
    <row r="13" spans="2:29">
      <c r="B13" s="128"/>
      <c r="C13" s="138" t="s">
        <v>66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129"/>
    </row>
    <row r="14" spans="2:29">
      <c r="B14" s="128"/>
      <c r="C14" s="138" t="s">
        <v>67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129"/>
    </row>
    <row r="15" spans="2:29">
      <c r="B15" s="128"/>
      <c r="C15" s="139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129"/>
    </row>
    <row r="16" spans="2:29" ht="3.95" customHeight="1">
      <c r="B16" s="128"/>
      <c r="C16" s="140"/>
      <c r="D16" s="141"/>
      <c r="E16" s="141"/>
      <c r="F16" s="14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129"/>
    </row>
    <row r="17" spans="2:29">
      <c r="B17" s="128"/>
      <c r="C17" s="143"/>
      <c r="D17" s="144" t="str">
        <f>'ABA-MA FöS_SP_LE_9 HT'!D47</f>
        <v/>
      </c>
      <c r="E17" s="145"/>
      <c r="F17" s="14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29"/>
    </row>
    <row r="18" spans="2:29" ht="3.95" customHeight="1">
      <c r="B18" s="128"/>
      <c r="C18" s="147"/>
      <c r="D18" s="148"/>
      <c r="E18" s="148"/>
      <c r="F18" s="14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129"/>
    </row>
    <row r="19" spans="2:29">
      <c r="B19" s="128"/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29"/>
    </row>
    <row r="20" spans="2:29">
      <c r="B20" s="128"/>
      <c r="C20" s="13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129"/>
    </row>
    <row r="21" spans="2:29">
      <c r="B21" s="128"/>
      <c r="C21" s="152" t="s">
        <v>25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129"/>
    </row>
    <row r="22" spans="2:29">
      <c r="B22" s="128"/>
      <c r="C22" s="1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129"/>
    </row>
    <row r="23" spans="2:29" ht="3.95" customHeight="1">
      <c r="B23" s="128"/>
      <c r="C23" s="140"/>
      <c r="D23" s="141"/>
      <c r="E23" s="141"/>
      <c r="F23" s="142"/>
      <c r="G23" s="140"/>
      <c r="H23" s="141"/>
      <c r="I23" s="141"/>
      <c r="J23" s="142"/>
      <c r="K23" s="140"/>
      <c r="L23" s="141"/>
      <c r="M23" s="141"/>
      <c r="N23" s="142"/>
      <c r="O23" s="140"/>
      <c r="P23" s="141"/>
      <c r="Q23" s="141"/>
      <c r="R23" s="142"/>
      <c r="S23" s="140"/>
      <c r="T23" s="141"/>
      <c r="U23" s="141"/>
      <c r="V23" s="142"/>
      <c r="W23" s="140"/>
      <c r="X23" s="141"/>
      <c r="Y23" s="141"/>
      <c r="Z23" s="142"/>
      <c r="AA23" s="27"/>
      <c r="AB23" s="27"/>
      <c r="AC23" s="129"/>
    </row>
    <row r="24" spans="2:29">
      <c r="B24" s="128"/>
      <c r="C24" s="153" t="s">
        <v>9</v>
      </c>
      <c r="D24" s="145"/>
      <c r="E24" s="145"/>
      <c r="F24" s="146"/>
      <c r="G24" s="153" t="s">
        <v>9</v>
      </c>
      <c r="H24" s="145"/>
      <c r="I24" s="145"/>
      <c r="J24" s="146"/>
      <c r="K24" s="153" t="s">
        <v>9</v>
      </c>
      <c r="L24" s="145"/>
      <c r="M24" s="145"/>
      <c r="N24" s="146"/>
      <c r="O24" s="153" t="s">
        <v>9</v>
      </c>
      <c r="P24" s="145"/>
      <c r="Q24" s="145"/>
      <c r="R24" s="146"/>
      <c r="S24" s="153" t="s">
        <v>9</v>
      </c>
      <c r="T24" s="145"/>
      <c r="U24" s="145"/>
      <c r="V24" s="146"/>
      <c r="W24" s="153" t="s">
        <v>9</v>
      </c>
      <c r="X24" s="145"/>
      <c r="Y24" s="145"/>
      <c r="Z24" s="146"/>
      <c r="AA24" s="27"/>
      <c r="AB24" s="27"/>
      <c r="AC24" s="129"/>
    </row>
    <row r="25" spans="2:29">
      <c r="B25" s="128"/>
      <c r="C25" s="170">
        <f>'ABA-MA FöS_SP_LE_9 HT'!E10</f>
        <v>1</v>
      </c>
      <c r="D25" s="145"/>
      <c r="E25" s="145"/>
      <c r="F25" s="146"/>
      <c r="G25" s="170">
        <f>'ABA-MA FöS_SP_LE_9 HT'!F10</f>
        <v>2</v>
      </c>
      <c r="H25" s="145"/>
      <c r="I25" s="145"/>
      <c r="J25" s="146"/>
      <c r="K25" s="170" t="str">
        <f>'ABA-MA FöS_SP_LE_9 HT'!G10</f>
        <v>3a</v>
      </c>
      <c r="L25" s="145"/>
      <c r="M25" s="145"/>
      <c r="N25" s="146"/>
      <c r="O25" s="170" t="str">
        <f>'ABA-MA FöS_SP_LE_9 HT'!H10</f>
        <v>3b</v>
      </c>
      <c r="P25" s="145"/>
      <c r="Q25" s="145"/>
      <c r="R25" s="146"/>
      <c r="S25" s="170" t="str">
        <f>'ABA-MA FöS_SP_LE_9 HT'!I10</f>
        <v>3c</v>
      </c>
      <c r="T25" s="145"/>
      <c r="U25" s="145"/>
      <c r="V25" s="146"/>
      <c r="W25" s="170" t="str">
        <f>'ABA-MA FöS_SP_LE_9 HT'!J10</f>
        <v>4a</v>
      </c>
      <c r="X25" s="145"/>
      <c r="Y25" s="145"/>
      <c r="Z25" s="146"/>
      <c r="AA25" s="27"/>
      <c r="AB25" s="27"/>
      <c r="AC25" s="129"/>
    </row>
    <row r="26" spans="2:29">
      <c r="B26" s="128"/>
      <c r="C26" s="153" t="s">
        <v>68</v>
      </c>
      <c r="D26" s="145"/>
      <c r="E26" s="157">
        <f>'ABA-MA FöS_SP_LE_9 HT'!E11</f>
        <v>5</v>
      </c>
      <c r="F26" s="146"/>
      <c r="G26" s="153" t="s">
        <v>68</v>
      </c>
      <c r="H26" s="145"/>
      <c r="I26" s="157">
        <f>'ABA-MA FöS_SP_LE_9 HT'!F11</f>
        <v>6</v>
      </c>
      <c r="J26" s="146"/>
      <c r="K26" s="153" t="s">
        <v>68</v>
      </c>
      <c r="L26" s="145"/>
      <c r="M26" s="157">
        <f>'ABA-MA FöS_SP_LE_9 HT'!G11</f>
        <v>1</v>
      </c>
      <c r="N26" s="146"/>
      <c r="O26" s="153" t="s">
        <v>68</v>
      </c>
      <c r="P26" s="145"/>
      <c r="Q26" s="157">
        <f>'ABA-MA FöS_SP_LE_9 HT'!H11</f>
        <v>1</v>
      </c>
      <c r="R26" s="146"/>
      <c r="S26" s="153" t="s">
        <v>68</v>
      </c>
      <c r="T26" s="145"/>
      <c r="U26" s="157">
        <f>'ABA-MA FöS_SP_LE_9 HT'!I11</f>
        <v>1</v>
      </c>
      <c r="V26" s="146"/>
      <c r="W26" s="153" t="s">
        <v>68</v>
      </c>
      <c r="X26" s="145"/>
      <c r="Y26" s="157">
        <f>'ABA-MA FöS_SP_LE_9 HT'!J11</f>
        <v>1</v>
      </c>
      <c r="Z26" s="146"/>
      <c r="AA26" s="27"/>
      <c r="AB26" s="27"/>
      <c r="AC26" s="129"/>
    </row>
    <row r="27" spans="2:29" ht="3.95" customHeight="1">
      <c r="B27" s="128"/>
      <c r="C27" s="143"/>
      <c r="D27" s="145"/>
      <c r="E27" s="145"/>
      <c r="F27" s="146"/>
      <c r="G27" s="143"/>
      <c r="H27" s="145"/>
      <c r="I27" s="145"/>
      <c r="J27" s="146"/>
      <c r="K27" s="143"/>
      <c r="L27" s="145"/>
      <c r="M27" s="145"/>
      <c r="N27" s="146"/>
      <c r="O27" s="143"/>
      <c r="P27" s="145"/>
      <c r="Q27" s="145"/>
      <c r="R27" s="146"/>
      <c r="S27" s="143"/>
      <c r="T27" s="145"/>
      <c r="U27" s="145"/>
      <c r="V27" s="146"/>
      <c r="W27" s="143"/>
      <c r="X27" s="145"/>
      <c r="Y27" s="145"/>
      <c r="Z27" s="146"/>
      <c r="AA27" s="27"/>
      <c r="AB27" s="27"/>
      <c r="AC27" s="129"/>
    </row>
    <row r="28" spans="2:29">
      <c r="B28" s="128"/>
      <c r="C28" s="143"/>
      <c r="D28" s="144" t="str">
        <f>'ABA-MA FöS_SP_LE_9 HT'!E47</f>
        <v/>
      </c>
      <c r="E28" s="145"/>
      <c r="F28" s="146"/>
      <c r="G28" s="143"/>
      <c r="H28" s="144" t="str">
        <f>'ABA-MA FöS_SP_LE_9 HT'!F47</f>
        <v/>
      </c>
      <c r="I28" s="145"/>
      <c r="J28" s="146"/>
      <c r="K28" s="143"/>
      <c r="L28" s="144" t="str">
        <f>'ABA-MA FöS_SP_LE_9 HT'!G47</f>
        <v/>
      </c>
      <c r="M28" s="145"/>
      <c r="N28" s="146"/>
      <c r="O28" s="143"/>
      <c r="P28" s="144" t="str">
        <f>'ABA-MA FöS_SP_LE_9 HT'!H47</f>
        <v/>
      </c>
      <c r="Q28" s="145"/>
      <c r="R28" s="146"/>
      <c r="S28" s="143"/>
      <c r="T28" s="144" t="str">
        <f>'ABA-MA FöS_SP_LE_9 HT'!I47</f>
        <v/>
      </c>
      <c r="U28" s="145"/>
      <c r="V28" s="146"/>
      <c r="W28" s="143"/>
      <c r="X28" s="144" t="str">
        <f>'ABA-MA FöS_SP_LE_9 HT'!J47</f>
        <v/>
      </c>
      <c r="Y28" s="145"/>
      <c r="Z28" s="146"/>
      <c r="AA28" s="27"/>
      <c r="AB28" s="27"/>
      <c r="AC28" s="129"/>
    </row>
    <row r="29" spans="2:29" ht="3.95" customHeight="1">
      <c r="B29" s="128"/>
      <c r="C29" s="147"/>
      <c r="D29" s="148"/>
      <c r="E29" s="148"/>
      <c r="F29" s="149"/>
      <c r="G29" s="147"/>
      <c r="H29" s="148"/>
      <c r="I29" s="148"/>
      <c r="J29" s="149"/>
      <c r="K29" s="147"/>
      <c r="L29" s="148"/>
      <c r="M29" s="148"/>
      <c r="N29" s="149"/>
      <c r="O29" s="147"/>
      <c r="P29" s="148"/>
      <c r="Q29" s="148"/>
      <c r="R29" s="149"/>
      <c r="S29" s="147"/>
      <c r="T29" s="148"/>
      <c r="U29" s="148"/>
      <c r="V29" s="149"/>
      <c r="W29" s="147"/>
      <c r="X29" s="148"/>
      <c r="Y29" s="148"/>
      <c r="Z29" s="149"/>
      <c r="AA29" s="27"/>
      <c r="AB29" s="27"/>
      <c r="AC29" s="129"/>
    </row>
    <row r="30" spans="2:29" ht="3.95" customHeight="1">
      <c r="B30" s="128"/>
      <c r="C30" s="140"/>
      <c r="D30" s="141"/>
      <c r="E30" s="141"/>
      <c r="F30" s="142"/>
      <c r="G30" s="140"/>
      <c r="H30" s="141"/>
      <c r="I30" s="141"/>
      <c r="J30" s="142"/>
      <c r="K30" s="140"/>
      <c r="L30" s="141"/>
      <c r="M30" s="141"/>
      <c r="N30" s="142"/>
      <c r="O30" s="140"/>
      <c r="P30" s="141"/>
      <c r="Q30" s="141"/>
      <c r="R30" s="142"/>
      <c r="S30" s="140"/>
      <c r="T30" s="141"/>
      <c r="U30" s="141"/>
      <c r="V30" s="142"/>
      <c r="W30" s="140"/>
      <c r="X30" s="141"/>
      <c r="Y30" s="141"/>
      <c r="Z30" s="142"/>
      <c r="AA30" s="27"/>
      <c r="AB30" s="27"/>
      <c r="AC30" s="129"/>
    </row>
    <row r="31" spans="2:29">
      <c r="B31" s="128"/>
      <c r="C31" s="153" t="s">
        <v>9</v>
      </c>
      <c r="D31" s="145"/>
      <c r="E31" s="145"/>
      <c r="F31" s="146"/>
      <c r="G31" s="153" t="s">
        <v>9</v>
      </c>
      <c r="H31" s="145"/>
      <c r="I31" s="145"/>
      <c r="J31" s="146"/>
      <c r="K31" s="153" t="s">
        <v>9</v>
      </c>
      <c r="L31" s="145"/>
      <c r="M31" s="145"/>
      <c r="N31" s="146"/>
      <c r="O31" s="153" t="s">
        <v>9</v>
      </c>
      <c r="P31" s="145"/>
      <c r="Q31" s="145"/>
      <c r="R31" s="146"/>
      <c r="S31" s="153" t="s">
        <v>9</v>
      </c>
      <c r="T31" s="145"/>
      <c r="U31" s="145"/>
      <c r="V31" s="146"/>
      <c r="W31" s="153" t="s">
        <v>9</v>
      </c>
      <c r="X31" s="145"/>
      <c r="Y31" s="145"/>
      <c r="Z31" s="146"/>
      <c r="AA31" s="27"/>
      <c r="AB31" s="27"/>
      <c r="AC31" s="129"/>
    </row>
    <row r="32" spans="2:29">
      <c r="B32" s="128"/>
      <c r="C32" s="170" t="str">
        <f>'ABA-MA FöS_SP_LE_9 HT'!K10</f>
        <v>4b</v>
      </c>
      <c r="D32" s="145"/>
      <c r="E32" s="145"/>
      <c r="F32" s="146"/>
      <c r="G32" s="170" t="str">
        <f>'ABA-MA FöS_SP_LE_9 HT'!L10</f>
        <v>4c</v>
      </c>
      <c r="H32" s="145"/>
      <c r="I32" s="145"/>
      <c r="J32" s="146"/>
      <c r="K32" s="170" t="str">
        <f>'ABA-MA FöS_SP_LE_9 HT'!M10</f>
        <v>4d</v>
      </c>
      <c r="L32" s="145"/>
      <c r="M32" s="145"/>
      <c r="N32" s="146"/>
      <c r="O32" s="170" t="str">
        <f>'ABA-MA FöS_SP_LE_9 HT'!N10</f>
        <v>5a</v>
      </c>
      <c r="P32" s="145"/>
      <c r="Q32" s="145"/>
      <c r="R32" s="146"/>
      <c r="S32" s="170" t="str">
        <f>'ABA-MA FöS_SP_LE_9 HT'!O10</f>
        <v>5b</v>
      </c>
      <c r="T32" s="145"/>
      <c r="U32" s="145"/>
      <c r="V32" s="146"/>
      <c r="W32" s="170" t="str">
        <f>'ABA-MA FöS_SP_LE_9 HT'!P10</f>
        <v>5c</v>
      </c>
      <c r="X32" s="145"/>
      <c r="Y32" s="145"/>
      <c r="Z32" s="146"/>
      <c r="AA32" s="27"/>
      <c r="AB32" s="27"/>
      <c r="AC32" s="129"/>
    </row>
    <row r="33" spans="2:29">
      <c r="B33" s="128"/>
      <c r="C33" s="153" t="s">
        <v>68</v>
      </c>
      <c r="D33" s="145"/>
      <c r="E33" s="157">
        <f>'ABA-MA FöS_SP_LE_9 HT'!K11</f>
        <v>1</v>
      </c>
      <c r="F33" s="146"/>
      <c r="G33" s="153" t="s">
        <v>68</v>
      </c>
      <c r="H33" s="145"/>
      <c r="I33" s="157">
        <f>'ABA-MA FöS_SP_LE_9 HT'!L11</f>
        <v>1</v>
      </c>
      <c r="J33" s="146"/>
      <c r="K33" s="153" t="s">
        <v>68</v>
      </c>
      <c r="L33" s="145"/>
      <c r="M33" s="157">
        <f>'ABA-MA FöS_SP_LE_9 HT'!M11</f>
        <v>1</v>
      </c>
      <c r="N33" s="146"/>
      <c r="O33" s="153" t="s">
        <v>68</v>
      </c>
      <c r="P33" s="145"/>
      <c r="Q33" s="157">
        <f>'ABA-MA FöS_SP_LE_9 HT'!N11</f>
        <v>1</v>
      </c>
      <c r="R33" s="146"/>
      <c r="S33" s="153" t="s">
        <v>68</v>
      </c>
      <c r="T33" s="145"/>
      <c r="U33" s="157">
        <f>'ABA-MA FöS_SP_LE_9 HT'!O11</f>
        <v>1</v>
      </c>
      <c r="V33" s="146"/>
      <c r="W33" s="153" t="s">
        <v>68</v>
      </c>
      <c r="X33" s="145"/>
      <c r="Y33" s="157">
        <f>'ABA-MA FöS_SP_LE_9 HT'!P11</f>
        <v>1</v>
      </c>
      <c r="Z33" s="146"/>
      <c r="AA33" s="27"/>
      <c r="AB33" s="27"/>
      <c r="AC33" s="129"/>
    </row>
    <row r="34" spans="2:29" ht="3.95" customHeight="1">
      <c r="B34" s="128"/>
      <c r="C34" s="143"/>
      <c r="D34" s="145"/>
      <c r="E34" s="145"/>
      <c r="F34" s="146"/>
      <c r="G34" s="143"/>
      <c r="H34" s="145"/>
      <c r="I34" s="145"/>
      <c r="J34" s="146"/>
      <c r="K34" s="143"/>
      <c r="L34" s="145"/>
      <c r="M34" s="145"/>
      <c r="N34" s="146"/>
      <c r="O34" s="143"/>
      <c r="P34" s="145"/>
      <c r="Q34" s="145"/>
      <c r="R34" s="146"/>
      <c r="S34" s="143"/>
      <c r="T34" s="145"/>
      <c r="U34" s="145"/>
      <c r="V34" s="146"/>
      <c r="W34" s="143"/>
      <c r="X34" s="145"/>
      <c r="Y34" s="145"/>
      <c r="Z34" s="146"/>
      <c r="AA34" s="27"/>
      <c r="AB34" s="27"/>
      <c r="AC34" s="129"/>
    </row>
    <row r="35" spans="2:29">
      <c r="B35" s="128"/>
      <c r="C35" s="143"/>
      <c r="D35" s="144" t="str">
        <f>'ABA-MA FöS_SP_LE_9 HT'!K47</f>
        <v/>
      </c>
      <c r="E35" s="145"/>
      <c r="F35" s="146"/>
      <c r="G35" s="143"/>
      <c r="H35" s="144" t="str">
        <f>'ABA-MA FöS_SP_LE_9 HT'!L47</f>
        <v/>
      </c>
      <c r="I35" s="145"/>
      <c r="J35" s="146"/>
      <c r="K35" s="143"/>
      <c r="L35" s="144" t="str">
        <f>'ABA-MA FöS_SP_LE_9 HT'!M47</f>
        <v/>
      </c>
      <c r="M35" s="145"/>
      <c r="N35" s="146"/>
      <c r="O35" s="143"/>
      <c r="P35" s="144" t="str">
        <f>'ABA-MA FöS_SP_LE_9 HT'!N47</f>
        <v/>
      </c>
      <c r="Q35" s="145"/>
      <c r="R35" s="146"/>
      <c r="S35" s="143"/>
      <c r="T35" s="144" t="str">
        <f>'ABA-MA FöS_SP_LE_9 HT'!O47</f>
        <v/>
      </c>
      <c r="U35" s="145"/>
      <c r="V35" s="146"/>
      <c r="W35" s="143"/>
      <c r="X35" s="144" t="str">
        <f>'ABA-MA FöS_SP_LE_9 HT'!P47</f>
        <v/>
      </c>
      <c r="Y35" s="145"/>
      <c r="Z35" s="146"/>
      <c r="AA35" s="27"/>
      <c r="AB35" s="27"/>
      <c r="AC35" s="129"/>
    </row>
    <row r="36" spans="2:29" ht="3.95" customHeight="1">
      <c r="B36" s="128"/>
      <c r="C36" s="147"/>
      <c r="D36" s="148"/>
      <c r="E36" s="148"/>
      <c r="F36" s="149"/>
      <c r="G36" s="147"/>
      <c r="H36" s="148"/>
      <c r="I36" s="148"/>
      <c r="J36" s="149"/>
      <c r="K36" s="147"/>
      <c r="L36" s="148"/>
      <c r="M36" s="148"/>
      <c r="N36" s="149"/>
      <c r="O36" s="147"/>
      <c r="P36" s="148"/>
      <c r="Q36" s="148"/>
      <c r="R36" s="149"/>
      <c r="S36" s="147"/>
      <c r="T36" s="148"/>
      <c r="U36" s="148"/>
      <c r="V36" s="149"/>
      <c r="W36" s="147"/>
      <c r="X36" s="148"/>
      <c r="Y36" s="148"/>
      <c r="Z36" s="149"/>
      <c r="AA36" s="27"/>
      <c r="AB36" s="27"/>
      <c r="AC36" s="129"/>
    </row>
    <row r="37" spans="2:29">
      <c r="B37" s="128"/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29"/>
    </row>
    <row r="38" spans="2:29">
      <c r="B38" s="128"/>
      <c r="C38" s="139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129"/>
    </row>
    <row r="39" spans="2:29">
      <c r="B39" s="128"/>
      <c r="C39" s="152" t="str">
        <f>'ABA-MA FöS_SP_LE_9 HT'!AT9</f>
        <v>Wahlteil 2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129"/>
    </row>
    <row r="40" spans="2:29">
      <c r="B40" s="1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129"/>
    </row>
    <row r="41" spans="2:29" ht="3.95" customHeight="1">
      <c r="B41" s="128"/>
      <c r="C41" s="154"/>
      <c r="D41" s="141"/>
      <c r="E41" s="141"/>
      <c r="F41" s="142"/>
      <c r="G41" s="154"/>
      <c r="H41" s="141"/>
      <c r="I41" s="141"/>
      <c r="J41" s="142"/>
      <c r="K41" s="154"/>
      <c r="L41" s="141"/>
      <c r="M41" s="141"/>
      <c r="N41" s="142"/>
      <c r="O41" s="154"/>
      <c r="P41" s="141"/>
      <c r="Q41" s="141"/>
      <c r="R41" s="142"/>
      <c r="S41" s="154"/>
      <c r="T41" s="141"/>
      <c r="U41" s="141"/>
      <c r="V41" s="142"/>
      <c r="W41" s="154"/>
      <c r="X41" s="141"/>
      <c r="Y41" s="141"/>
      <c r="Z41" s="142"/>
      <c r="AA41" s="27"/>
      <c r="AB41" s="27"/>
      <c r="AC41" s="129"/>
    </row>
    <row r="42" spans="2:29">
      <c r="B42" s="128"/>
      <c r="C42" s="155" t="s">
        <v>9</v>
      </c>
      <c r="D42" s="145"/>
      <c r="E42" s="145"/>
      <c r="F42" s="146"/>
      <c r="G42" s="155" t="s">
        <v>9</v>
      </c>
      <c r="H42" s="145"/>
      <c r="I42" s="145"/>
      <c r="J42" s="146"/>
      <c r="K42" s="155" t="s">
        <v>9</v>
      </c>
      <c r="L42" s="145"/>
      <c r="M42" s="145"/>
      <c r="N42" s="146"/>
      <c r="O42" s="155" t="s">
        <v>9</v>
      </c>
      <c r="P42" s="145"/>
      <c r="Q42" s="145"/>
      <c r="R42" s="146"/>
      <c r="S42" s="155" t="s">
        <v>9</v>
      </c>
      <c r="T42" s="145"/>
      <c r="U42" s="145"/>
      <c r="V42" s="146"/>
      <c r="W42" s="155" t="s">
        <v>9</v>
      </c>
      <c r="X42" s="145"/>
      <c r="Y42" s="145"/>
      <c r="Z42" s="146"/>
      <c r="AA42" s="27"/>
      <c r="AB42" s="27"/>
      <c r="AC42" s="129"/>
    </row>
    <row r="43" spans="2:29">
      <c r="B43" s="128"/>
      <c r="C43" s="156" t="str">
        <f>'ABA-MA FöS_SP_LE_9 HT'!AT10</f>
        <v>1a</v>
      </c>
      <c r="D43" s="145"/>
      <c r="E43" s="145"/>
      <c r="F43" s="146"/>
      <c r="G43" s="156" t="str">
        <f>'ABA-MA FöS_SP_LE_9 HT'!AU10</f>
        <v>1b</v>
      </c>
      <c r="H43" s="145"/>
      <c r="I43" s="145"/>
      <c r="J43" s="146"/>
      <c r="K43" s="156" t="str">
        <f>'ABA-MA FöS_SP_LE_9 HT'!AV10</f>
        <v>1c</v>
      </c>
      <c r="L43" s="145"/>
      <c r="M43" s="145"/>
      <c r="N43" s="146"/>
      <c r="O43" s="156">
        <f>'ABA-MA FöS_SP_LE_9 HT'!AW10</f>
        <v>2</v>
      </c>
      <c r="P43" s="145"/>
      <c r="Q43" s="145"/>
      <c r="R43" s="146"/>
      <c r="S43" s="156" t="str">
        <f>'ABA-MA FöS_SP_LE_9 HT'!AX10</f>
        <v>3a</v>
      </c>
      <c r="T43" s="145"/>
      <c r="U43" s="145"/>
      <c r="V43" s="146"/>
      <c r="W43" s="156" t="str">
        <f>'ABA-MA FöS_SP_LE_9 HT'!AY10</f>
        <v>3b</v>
      </c>
      <c r="X43" s="145"/>
      <c r="Y43" s="145"/>
      <c r="Z43" s="146"/>
      <c r="AA43" s="27"/>
      <c r="AB43" s="27"/>
      <c r="AC43" s="129"/>
    </row>
    <row r="44" spans="2:29">
      <c r="B44" s="128"/>
      <c r="C44" s="155" t="s">
        <v>68</v>
      </c>
      <c r="D44" s="145"/>
      <c r="E44" s="157">
        <f>'ABA-MA FöS_SP_LE_9 HT'!AT11</f>
        <v>1</v>
      </c>
      <c r="F44" s="146"/>
      <c r="G44" s="155" t="s">
        <v>68</v>
      </c>
      <c r="H44" s="145"/>
      <c r="I44" s="157">
        <f>'ABA-MA FöS_SP_LE_9 HT'!AU11</f>
        <v>1</v>
      </c>
      <c r="J44" s="146"/>
      <c r="K44" s="155" t="s">
        <v>68</v>
      </c>
      <c r="L44" s="145"/>
      <c r="M44" s="157">
        <f>'ABA-MA FöS_SP_LE_9 HT'!AV11</f>
        <v>3</v>
      </c>
      <c r="N44" s="146"/>
      <c r="O44" s="155" t="s">
        <v>68</v>
      </c>
      <c r="P44" s="145"/>
      <c r="Q44" s="157">
        <f>'ABA-MA FöS_SP_LE_9 HT'!AW11</f>
        <v>6</v>
      </c>
      <c r="R44" s="146"/>
      <c r="S44" s="155" t="s">
        <v>68</v>
      </c>
      <c r="T44" s="145"/>
      <c r="U44" s="157">
        <f>'ABA-MA FöS_SP_LE_9 HT'!AX11</f>
        <v>3</v>
      </c>
      <c r="V44" s="146"/>
      <c r="W44" s="155" t="s">
        <v>68</v>
      </c>
      <c r="X44" s="145"/>
      <c r="Y44" s="157">
        <f>'ABA-MA FöS_SP_LE_9 HT'!AY11</f>
        <v>1</v>
      </c>
      <c r="Z44" s="146"/>
      <c r="AA44" s="27"/>
      <c r="AB44" s="27"/>
      <c r="AC44" s="129"/>
    </row>
    <row r="45" spans="2:29" ht="3.95" customHeight="1">
      <c r="B45" s="128"/>
      <c r="C45" s="158"/>
      <c r="D45" s="145"/>
      <c r="E45" s="145"/>
      <c r="F45" s="146"/>
      <c r="G45" s="158"/>
      <c r="H45" s="145"/>
      <c r="I45" s="145"/>
      <c r="J45" s="146"/>
      <c r="K45" s="158"/>
      <c r="L45" s="145"/>
      <c r="M45" s="145"/>
      <c r="N45" s="146"/>
      <c r="O45" s="158"/>
      <c r="P45" s="145"/>
      <c r="Q45" s="145"/>
      <c r="R45" s="146"/>
      <c r="S45" s="158"/>
      <c r="T45" s="145"/>
      <c r="U45" s="145"/>
      <c r="V45" s="146"/>
      <c r="W45" s="158"/>
      <c r="X45" s="145"/>
      <c r="Y45" s="145"/>
      <c r="Z45" s="146"/>
      <c r="AA45" s="27"/>
      <c r="AB45" s="27"/>
      <c r="AC45" s="129"/>
    </row>
    <row r="46" spans="2:29">
      <c r="B46" s="128"/>
      <c r="C46" s="158"/>
      <c r="D46" s="159" t="str">
        <f>'ABA-MA FöS_SP_LE_9 HT'!AT47</f>
        <v/>
      </c>
      <c r="E46" s="145"/>
      <c r="F46" s="146"/>
      <c r="G46" s="158"/>
      <c r="H46" s="159" t="str">
        <f>'ABA-MA FöS_SP_LE_9 HT'!AU47</f>
        <v/>
      </c>
      <c r="I46" s="145"/>
      <c r="J46" s="146"/>
      <c r="K46" s="158"/>
      <c r="L46" s="159" t="str">
        <f>'ABA-MA FöS_SP_LE_9 HT'!AV47</f>
        <v/>
      </c>
      <c r="M46" s="145"/>
      <c r="N46" s="146"/>
      <c r="O46" s="158"/>
      <c r="P46" s="159" t="str">
        <f>'ABA-MA FöS_SP_LE_9 HT'!AW47</f>
        <v/>
      </c>
      <c r="Q46" s="145"/>
      <c r="R46" s="146"/>
      <c r="S46" s="158"/>
      <c r="T46" s="159" t="str">
        <f>'ABA-MA FöS_SP_LE_9 HT'!AX47</f>
        <v/>
      </c>
      <c r="U46" s="145"/>
      <c r="V46" s="146"/>
      <c r="W46" s="158"/>
      <c r="X46" s="159" t="str">
        <f>'ABA-MA FöS_SP_LE_9 HT'!AY47</f>
        <v/>
      </c>
      <c r="Y46" s="145"/>
      <c r="Z46" s="146"/>
      <c r="AA46" s="27"/>
      <c r="AB46" s="27"/>
      <c r="AC46" s="129"/>
    </row>
    <row r="47" spans="2:29" ht="3.95" customHeight="1">
      <c r="B47" s="128"/>
      <c r="C47" s="158"/>
      <c r="D47" s="145"/>
      <c r="E47" s="145"/>
      <c r="F47" s="146"/>
      <c r="G47" s="158"/>
      <c r="H47" s="145"/>
      <c r="I47" s="145"/>
      <c r="J47" s="146"/>
      <c r="K47" s="158"/>
      <c r="L47" s="145"/>
      <c r="M47" s="145"/>
      <c r="N47" s="146"/>
      <c r="O47" s="158"/>
      <c r="P47" s="145"/>
      <c r="Q47" s="145"/>
      <c r="R47" s="146"/>
      <c r="S47" s="158"/>
      <c r="T47" s="145"/>
      <c r="U47" s="145"/>
      <c r="V47" s="146"/>
      <c r="W47" s="160"/>
      <c r="X47" s="148"/>
      <c r="Y47" s="148"/>
      <c r="Z47" s="149"/>
      <c r="AA47" s="27"/>
      <c r="AB47" s="27"/>
      <c r="AC47" s="129"/>
    </row>
    <row r="48" spans="2:29" ht="3.95" customHeight="1">
      <c r="B48" s="128"/>
      <c r="C48" s="154"/>
      <c r="D48" s="141"/>
      <c r="E48" s="141"/>
      <c r="F48" s="142"/>
      <c r="G48" s="154"/>
      <c r="H48" s="141"/>
      <c r="I48" s="141"/>
      <c r="J48" s="142"/>
      <c r="K48" s="154"/>
      <c r="L48" s="141"/>
      <c r="M48" s="141"/>
      <c r="N48" s="142"/>
      <c r="O48" s="154"/>
      <c r="P48" s="141"/>
      <c r="Q48" s="141"/>
      <c r="R48" s="142"/>
      <c r="S48" s="154"/>
      <c r="T48" s="141"/>
      <c r="U48" s="141"/>
      <c r="V48" s="142"/>
      <c r="W48" s="154"/>
      <c r="X48" s="141"/>
      <c r="Y48" s="141"/>
      <c r="Z48" s="142"/>
      <c r="AA48" s="27"/>
      <c r="AB48" s="27"/>
      <c r="AC48" s="129"/>
    </row>
    <row r="49" spans="2:29">
      <c r="B49" s="128"/>
      <c r="C49" s="155" t="s">
        <v>9</v>
      </c>
      <c r="D49" s="145"/>
      <c r="E49" s="145"/>
      <c r="F49" s="146"/>
      <c r="G49" s="155" t="s">
        <v>9</v>
      </c>
      <c r="H49" s="145"/>
      <c r="I49" s="145"/>
      <c r="J49" s="146"/>
      <c r="K49" s="155" t="s">
        <v>9</v>
      </c>
      <c r="L49" s="145"/>
      <c r="M49" s="145"/>
      <c r="N49" s="146"/>
      <c r="O49" s="155" t="s">
        <v>9</v>
      </c>
      <c r="P49" s="145"/>
      <c r="Q49" s="145"/>
      <c r="R49" s="146"/>
      <c r="S49" s="155" t="s">
        <v>9</v>
      </c>
      <c r="T49" s="145"/>
      <c r="U49" s="145"/>
      <c r="V49" s="146"/>
      <c r="W49" s="155" t="s">
        <v>9</v>
      </c>
      <c r="X49" s="145"/>
      <c r="Y49" s="145"/>
      <c r="Z49" s="146"/>
      <c r="AA49" s="27"/>
      <c r="AB49" s="27"/>
      <c r="AC49" s="129"/>
    </row>
    <row r="50" spans="2:29">
      <c r="B50" s="128"/>
      <c r="C50" s="156" t="str">
        <f>'ABA-MA FöS_SP_LE_9 HT'!AZ10</f>
        <v>4a</v>
      </c>
      <c r="D50" s="145"/>
      <c r="E50" s="145"/>
      <c r="F50" s="146"/>
      <c r="G50" s="156" t="str">
        <f>'ABA-MA FöS_SP_LE_9 HT'!BA10</f>
        <v>4b</v>
      </c>
      <c r="H50" s="145"/>
      <c r="I50" s="145"/>
      <c r="J50" s="146"/>
      <c r="K50" s="156" t="str">
        <f>'ABA-MA FöS_SP_LE_9 HT'!BB10</f>
        <v>4c</v>
      </c>
      <c r="L50" s="145"/>
      <c r="M50" s="145"/>
      <c r="N50" s="146"/>
      <c r="O50" s="156" t="str">
        <f>'ABA-MA FöS_SP_LE_9 HT'!BC10</f>
        <v>4d</v>
      </c>
      <c r="P50" s="145"/>
      <c r="Q50" s="145"/>
      <c r="R50" s="146"/>
      <c r="S50" s="156" t="str">
        <f>'ABA-MA FöS_SP_LE_9 HT'!BD10</f>
        <v>5a</v>
      </c>
      <c r="T50" s="145"/>
      <c r="U50" s="145"/>
      <c r="V50" s="146"/>
      <c r="W50" s="156" t="str">
        <f>'ABA-MA FöS_SP_LE_9 HT'!BE10</f>
        <v>5b</v>
      </c>
      <c r="X50" s="145"/>
      <c r="Y50" s="145"/>
      <c r="Z50" s="146"/>
      <c r="AA50" s="27"/>
      <c r="AB50" s="27"/>
      <c r="AC50" s="129"/>
    </row>
    <row r="51" spans="2:29">
      <c r="B51" s="128"/>
      <c r="C51" s="155" t="s">
        <v>68</v>
      </c>
      <c r="D51" s="145"/>
      <c r="E51" s="157">
        <f>'ABA-MA FöS_SP_LE_9 HT'!AZ11</f>
        <v>2</v>
      </c>
      <c r="F51" s="146"/>
      <c r="G51" s="155" t="s">
        <v>68</v>
      </c>
      <c r="H51" s="145"/>
      <c r="I51" s="157">
        <f>'ABA-MA FöS_SP_LE_9 HT'!BA11</f>
        <v>2</v>
      </c>
      <c r="J51" s="146"/>
      <c r="K51" s="155" t="s">
        <v>68</v>
      </c>
      <c r="L51" s="145"/>
      <c r="M51" s="157">
        <f>'ABA-MA FöS_SP_LE_9 HT'!BB11</f>
        <v>2</v>
      </c>
      <c r="N51" s="146"/>
      <c r="O51" s="155" t="s">
        <v>68</v>
      </c>
      <c r="P51" s="145"/>
      <c r="Q51" s="157">
        <f>'ABA-MA FöS_SP_LE_9 HT'!BC11</f>
        <v>1</v>
      </c>
      <c r="R51" s="146"/>
      <c r="S51" s="155" t="s">
        <v>68</v>
      </c>
      <c r="T51" s="145"/>
      <c r="U51" s="157">
        <f>'ABA-MA FöS_SP_LE_9 HT'!BD11</f>
        <v>2</v>
      </c>
      <c r="V51" s="146"/>
      <c r="W51" s="155" t="s">
        <v>68</v>
      </c>
      <c r="X51" s="145"/>
      <c r="Y51" s="157">
        <f>'ABA-MA FöS_SP_LE_9 HT'!BE11</f>
        <v>2</v>
      </c>
      <c r="Z51" s="146"/>
      <c r="AA51" s="27"/>
      <c r="AB51" s="27"/>
      <c r="AC51" s="129"/>
    </row>
    <row r="52" spans="2:29" ht="3.95" customHeight="1">
      <c r="B52" s="128"/>
      <c r="C52" s="158"/>
      <c r="D52" s="145"/>
      <c r="E52" s="145"/>
      <c r="F52" s="146"/>
      <c r="G52" s="158"/>
      <c r="H52" s="145"/>
      <c r="I52" s="145"/>
      <c r="J52" s="146"/>
      <c r="K52" s="158"/>
      <c r="L52" s="145"/>
      <c r="M52" s="145"/>
      <c r="N52" s="146"/>
      <c r="O52" s="158"/>
      <c r="P52" s="145"/>
      <c r="Q52" s="145"/>
      <c r="R52" s="146"/>
      <c r="S52" s="158"/>
      <c r="T52" s="145"/>
      <c r="U52" s="145"/>
      <c r="V52" s="146"/>
      <c r="W52" s="158"/>
      <c r="X52" s="145"/>
      <c r="Y52" s="145"/>
      <c r="Z52" s="146"/>
      <c r="AA52" s="27"/>
      <c r="AB52" s="27"/>
      <c r="AC52" s="129"/>
    </row>
    <row r="53" spans="2:29">
      <c r="B53" s="128"/>
      <c r="C53" s="158"/>
      <c r="D53" s="159" t="str">
        <f>'ABA-MA FöS_SP_LE_9 HT'!AZ47</f>
        <v/>
      </c>
      <c r="E53" s="145"/>
      <c r="F53" s="146"/>
      <c r="G53" s="158"/>
      <c r="H53" s="159" t="str">
        <f>'ABA-MA FöS_SP_LE_9 HT'!BA47</f>
        <v/>
      </c>
      <c r="I53" s="145"/>
      <c r="J53" s="146"/>
      <c r="K53" s="158"/>
      <c r="L53" s="159" t="str">
        <f>'ABA-MA FöS_SP_LE_9 HT'!BB47</f>
        <v/>
      </c>
      <c r="M53" s="145"/>
      <c r="N53" s="146"/>
      <c r="O53" s="158"/>
      <c r="P53" s="159" t="str">
        <f>'ABA-MA FöS_SP_LE_9 HT'!BC47</f>
        <v/>
      </c>
      <c r="Q53" s="145"/>
      <c r="R53" s="146"/>
      <c r="S53" s="158"/>
      <c r="T53" s="159" t="str">
        <f>'ABA-MA FöS_SP_LE_9 HT'!BD47</f>
        <v/>
      </c>
      <c r="U53" s="145"/>
      <c r="V53" s="146"/>
      <c r="W53" s="158"/>
      <c r="X53" s="159" t="str">
        <f>'ABA-MA FöS_SP_LE_9 HT'!BE47</f>
        <v/>
      </c>
      <c r="Y53" s="145"/>
      <c r="Z53" s="146"/>
      <c r="AA53" s="27"/>
      <c r="AB53" s="27"/>
      <c r="AC53" s="129"/>
    </row>
    <row r="54" spans="2:29" ht="3.95" customHeight="1">
      <c r="B54" s="128"/>
      <c r="C54" s="160"/>
      <c r="D54" s="148"/>
      <c r="E54" s="148"/>
      <c r="F54" s="149"/>
      <c r="G54" s="160"/>
      <c r="H54" s="148"/>
      <c r="I54" s="148"/>
      <c r="J54" s="149"/>
      <c r="K54" s="160"/>
      <c r="L54" s="148"/>
      <c r="M54" s="148"/>
      <c r="N54" s="149"/>
      <c r="O54" s="160"/>
      <c r="P54" s="148"/>
      <c r="Q54" s="148"/>
      <c r="R54" s="149"/>
      <c r="S54" s="160"/>
      <c r="T54" s="148"/>
      <c r="U54" s="148"/>
      <c r="V54" s="149"/>
      <c r="W54" s="160"/>
      <c r="X54" s="148"/>
      <c r="Y54" s="148"/>
      <c r="Z54" s="149"/>
      <c r="AA54" s="27"/>
      <c r="AB54" s="27"/>
      <c r="AC54" s="129"/>
    </row>
    <row r="55" spans="2:29" ht="3.95" customHeight="1">
      <c r="B55" s="128"/>
      <c r="C55" s="154"/>
      <c r="D55" s="141"/>
      <c r="E55" s="141"/>
      <c r="F55" s="142"/>
      <c r="G55" s="154"/>
      <c r="H55" s="141"/>
      <c r="I55" s="141"/>
      <c r="J55" s="142"/>
      <c r="K55" s="154"/>
      <c r="L55" s="141"/>
      <c r="M55" s="141"/>
      <c r="N55" s="142"/>
      <c r="O55" s="154"/>
      <c r="P55" s="141"/>
      <c r="Q55" s="141"/>
      <c r="R55" s="142"/>
      <c r="S55" s="154"/>
      <c r="T55" s="141"/>
      <c r="U55" s="141"/>
      <c r="V55" s="142"/>
      <c r="W55" s="154"/>
      <c r="X55" s="141"/>
      <c r="Y55" s="141"/>
      <c r="Z55" s="142"/>
      <c r="AA55" s="27"/>
      <c r="AB55" s="27"/>
      <c r="AC55" s="129"/>
    </row>
    <row r="56" spans="2:29">
      <c r="B56" s="128"/>
      <c r="C56" s="155" t="s">
        <v>9</v>
      </c>
      <c r="D56" s="145"/>
      <c r="E56" s="145"/>
      <c r="F56" s="146"/>
      <c r="G56" s="155" t="s">
        <v>9</v>
      </c>
      <c r="H56" s="145"/>
      <c r="I56" s="145"/>
      <c r="J56" s="146"/>
      <c r="K56" s="155" t="s">
        <v>9</v>
      </c>
      <c r="L56" s="145"/>
      <c r="M56" s="145"/>
      <c r="N56" s="146"/>
      <c r="O56" s="155" t="s">
        <v>9</v>
      </c>
      <c r="P56" s="145"/>
      <c r="Q56" s="145"/>
      <c r="R56" s="146"/>
      <c r="S56" s="155" t="s">
        <v>9</v>
      </c>
      <c r="T56" s="145"/>
      <c r="U56" s="145"/>
      <c r="V56" s="146"/>
      <c r="W56" s="155" t="s">
        <v>9</v>
      </c>
      <c r="X56" s="145"/>
      <c r="Y56" s="145"/>
      <c r="Z56" s="146"/>
      <c r="AA56" s="27"/>
      <c r="AB56" s="27"/>
      <c r="AC56" s="129"/>
    </row>
    <row r="57" spans="2:29">
      <c r="B57" s="128"/>
      <c r="C57" s="156" t="str">
        <f>'ABA-MA FöS_SP_LE_9 HT'!BF10</f>
        <v>6a</v>
      </c>
      <c r="D57" s="145"/>
      <c r="E57" s="145"/>
      <c r="F57" s="146"/>
      <c r="G57" s="156" t="str">
        <f>'ABA-MA FöS_SP_LE_9 HT'!BG10</f>
        <v>6b</v>
      </c>
      <c r="H57" s="145"/>
      <c r="I57" s="145"/>
      <c r="J57" s="146"/>
      <c r="K57" s="156" t="str">
        <f>'ABA-MA FöS_SP_LE_9 HT'!BH10</f>
        <v>6c</v>
      </c>
      <c r="L57" s="145"/>
      <c r="M57" s="145"/>
      <c r="N57" s="146"/>
      <c r="O57" s="156" t="str">
        <f>'ABA-MA FöS_SP_LE_9 HT'!BI10</f>
        <v>7a</v>
      </c>
      <c r="P57" s="145"/>
      <c r="Q57" s="145"/>
      <c r="R57" s="146"/>
      <c r="S57" s="156" t="str">
        <f>'ABA-MA FöS_SP_LE_9 HT'!BJ10</f>
        <v>7b</v>
      </c>
      <c r="T57" s="145"/>
      <c r="U57" s="145"/>
      <c r="V57" s="146"/>
      <c r="W57" s="156" t="str">
        <f>'ABA-MA FöS_SP_LE_9 HT'!BK10</f>
        <v>8a</v>
      </c>
      <c r="X57" s="145"/>
      <c r="Y57" s="145"/>
      <c r="Z57" s="146"/>
      <c r="AA57" s="27"/>
      <c r="AB57" s="27"/>
      <c r="AC57" s="129"/>
    </row>
    <row r="58" spans="2:29">
      <c r="B58" s="128"/>
      <c r="C58" s="155" t="s">
        <v>68</v>
      </c>
      <c r="D58" s="145"/>
      <c r="E58" s="157">
        <f>'ABA-MA FöS_SP_LE_9 HT'!BF11</f>
        <v>2</v>
      </c>
      <c r="F58" s="146"/>
      <c r="G58" s="155" t="s">
        <v>68</v>
      </c>
      <c r="H58" s="145"/>
      <c r="I58" s="157">
        <f>'ABA-MA FöS_SP_LE_9 HT'!BG11</f>
        <v>2</v>
      </c>
      <c r="J58" s="146"/>
      <c r="K58" s="155" t="s">
        <v>68</v>
      </c>
      <c r="L58" s="145"/>
      <c r="M58" s="157">
        <f>'ABA-MA FöS_SP_LE_9 HT'!BH11</f>
        <v>2</v>
      </c>
      <c r="N58" s="146"/>
      <c r="O58" s="155" t="s">
        <v>68</v>
      </c>
      <c r="P58" s="145"/>
      <c r="Q58" s="157">
        <f>'ABA-MA FöS_SP_LE_9 HT'!BI11</f>
        <v>2</v>
      </c>
      <c r="R58" s="146"/>
      <c r="S58" s="155" t="s">
        <v>68</v>
      </c>
      <c r="T58" s="145"/>
      <c r="U58" s="157">
        <f>'ABA-MA FöS_SP_LE_9 HT'!BJ11</f>
        <v>1</v>
      </c>
      <c r="V58" s="146"/>
      <c r="W58" s="155" t="s">
        <v>68</v>
      </c>
      <c r="X58" s="145"/>
      <c r="Y58" s="157">
        <f>'ABA-MA FöS_SP_LE_9 HT'!BK11</f>
        <v>2</v>
      </c>
      <c r="Z58" s="146"/>
      <c r="AA58" s="27"/>
      <c r="AB58" s="27"/>
      <c r="AC58" s="129"/>
    </row>
    <row r="59" spans="2:29" ht="3.95" customHeight="1">
      <c r="B59" s="128"/>
      <c r="C59" s="158"/>
      <c r="D59" s="145"/>
      <c r="E59" s="145"/>
      <c r="F59" s="146"/>
      <c r="G59" s="158"/>
      <c r="H59" s="145"/>
      <c r="I59" s="145"/>
      <c r="J59" s="146"/>
      <c r="K59" s="158"/>
      <c r="L59" s="145"/>
      <c r="M59" s="145"/>
      <c r="N59" s="146"/>
      <c r="O59" s="158"/>
      <c r="P59" s="145"/>
      <c r="Q59" s="145"/>
      <c r="R59" s="146"/>
      <c r="S59" s="158"/>
      <c r="T59" s="145"/>
      <c r="U59" s="145"/>
      <c r="V59" s="146"/>
      <c r="W59" s="158"/>
      <c r="X59" s="145"/>
      <c r="Y59" s="145"/>
      <c r="Z59" s="146"/>
      <c r="AA59" s="27"/>
      <c r="AB59" s="27"/>
      <c r="AC59" s="129"/>
    </row>
    <row r="60" spans="2:29">
      <c r="B60" s="128"/>
      <c r="C60" s="158"/>
      <c r="D60" s="159" t="str">
        <f>'ABA-MA FöS_SP_LE_9 HT'!BF47</f>
        <v/>
      </c>
      <c r="E60" s="145"/>
      <c r="F60" s="146"/>
      <c r="G60" s="158"/>
      <c r="H60" s="159" t="str">
        <f>'ABA-MA FöS_SP_LE_9 HT'!BG47</f>
        <v/>
      </c>
      <c r="I60" s="145"/>
      <c r="J60" s="146"/>
      <c r="K60" s="158"/>
      <c r="L60" s="159" t="str">
        <f>'ABA-MA FöS_SP_LE_9 HT'!BH47</f>
        <v/>
      </c>
      <c r="M60" s="145"/>
      <c r="N60" s="146"/>
      <c r="O60" s="158"/>
      <c r="P60" s="159" t="str">
        <f>'ABA-MA FöS_SP_LE_9 HT'!BI47</f>
        <v/>
      </c>
      <c r="Q60" s="145"/>
      <c r="R60" s="146"/>
      <c r="S60" s="158"/>
      <c r="T60" s="159" t="str">
        <f>'ABA-MA FöS_SP_LE_9 HT'!BJ47</f>
        <v/>
      </c>
      <c r="U60" s="145"/>
      <c r="V60" s="146"/>
      <c r="W60" s="158"/>
      <c r="X60" s="159" t="str">
        <f>'ABA-MA FöS_SP_LE_9 HT'!BK47</f>
        <v/>
      </c>
      <c r="Y60" s="145"/>
      <c r="Z60" s="146"/>
      <c r="AA60" s="27"/>
      <c r="AB60" s="27"/>
      <c r="AC60" s="129"/>
    </row>
    <row r="61" spans="2:29" ht="3.95" customHeight="1">
      <c r="B61" s="128"/>
      <c r="C61" s="160"/>
      <c r="D61" s="148"/>
      <c r="E61" s="148"/>
      <c r="F61" s="149"/>
      <c r="G61" s="160"/>
      <c r="H61" s="148"/>
      <c r="I61" s="148"/>
      <c r="J61" s="149"/>
      <c r="K61" s="160"/>
      <c r="L61" s="148"/>
      <c r="M61" s="148"/>
      <c r="N61" s="149"/>
      <c r="O61" s="160"/>
      <c r="P61" s="148"/>
      <c r="Q61" s="148"/>
      <c r="R61" s="149"/>
      <c r="S61" s="160"/>
      <c r="T61" s="148"/>
      <c r="U61" s="148"/>
      <c r="V61" s="149"/>
      <c r="W61" s="160"/>
      <c r="X61" s="148"/>
      <c r="Y61" s="148"/>
      <c r="Z61" s="149"/>
      <c r="AA61" s="27"/>
      <c r="AB61" s="27"/>
      <c r="AC61" s="129"/>
    </row>
    <row r="62" spans="2:29" ht="3.95" customHeight="1">
      <c r="B62" s="128"/>
      <c r="C62" s="154"/>
      <c r="D62" s="141"/>
      <c r="E62" s="141"/>
      <c r="F62" s="142"/>
      <c r="G62" s="154"/>
      <c r="H62" s="141"/>
      <c r="I62" s="141"/>
      <c r="J62" s="142"/>
      <c r="K62" s="171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27"/>
      <c r="AB62" s="27"/>
      <c r="AC62" s="129"/>
    </row>
    <row r="63" spans="2:29">
      <c r="B63" s="128"/>
      <c r="C63" s="155" t="s">
        <v>9</v>
      </c>
      <c r="D63" s="145"/>
      <c r="E63" s="145"/>
      <c r="F63" s="146"/>
      <c r="G63" s="155" t="s">
        <v>9</v>
      </c>
      <c r="H63" s="145"/>
      <c r="I63" s="145"/>
      <c r="J63" s="146"/>
      <c r="K63" s="171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27"/>
      <c r="AB63" s="27"/>
      <c r="AC63" s="129"/>
    </row>
    <row r="64" spans="2:29">
      <c r="B64" s="128"/>
      <c r="C64" s="156" t="str">
        <f>'ABA-MA FöS_SP_LE_9 HT'!BL10</f>
        <v>8b</v>
      </c>
      <c r="D64" s="145"/>
      <c r="E64" s="145"/>
      <c r="F64" s="146"/>
      <c r="G64" s="156">
        <f>'ABA-MA FöS_SP_LE_9 HT'!BM11</f>
        <v>3</v>
      </c>
      <c r="H64" s="145"/>
      <c r="I64" s="145"/>
      <c r="J64" s="146"/>
      <c r="K64" s="171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27"/>
      <c r="AB64" s="27"/>
      <c r="AC64" s="129"/>
    </row>
    <row r="65" spans="2:29">
      <c r="B65" s="128"/>
      <c r="C65" s="155" t="s">
        <v>68</v>
      </c>
      <c r="D65" s="145"/>
      <c r="E65" s="157">
        <f>'ABA-MA FöS_SP_LE_9 HT'!BL11</f>
        <v>2</v>
      </c>
      <c r="F65" s="146"/>
      <c r="G65" s="155" t="s">
        <v>68</v>
      </c>
      <c r="H65" s="145"/>
      <c r="I65" s="157">
        <f>'ABA-MA FöS_SP_LE_9 HT'!BM11</f>
        <v>3</v>
      </c>
      <c r="J65" s="146"/>
      <c r="K65" s="171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27"/>
      <c r="AB65" s="27"/>
      <c r="AC65" s="129"/>
    </row>
    <row r="66" spans="2:29" ht="3.95" customHeight="1">
      <c r="B66" s="128"/>
      <c r="C66" s="158"/>
      <c r="D66" s="145"/>
      <c r="E66" s="145"/>
      <c r="F66" s="146"/>
      <c r="G66" s="158"/>
      <c r="H66" s="145"/>
      <c r="I66" s="145"/>
      <c r="J66" s="146"/>
      <c r="K66" s="171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27"/>
      <c r="AB66" s="27"/>
      <c r="AC66" s="129"/>
    </row>
    <row r="67" spans="2:29">
      <c r="B67" s="128"/>
      <c r="C67" s="158"/>
      <c r="D67" s="159" t="str">
        <f>'ABA-MA FöS_SP_LE_9 HT'!BL47</f>
        <v/>
      </c>
      <c r="E67" s="145"/>
      <c r="F67" s="146"/>
      <c r="G67" s="158"/>
      <c r="H67" s="159" t="str">
        <f>'ABA-MA FöS_SP_LE_9 HT'!BM47</f>
        <v/>
      </c>
      <c r="I67" s="145"/>
      <c r="J67" s="146"/>
      <c r="K67" s="171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27"/>
      <c r="AB67" s="27"/>
      <c r="AC67" s="129"/>
    </row>
    <row r="68" spans="2:29" ht="3.95" customHeight="1">
      <c r="B68" s="128"/>
      <c r="C68" s="160"/>
      <c r="D68" s="148"/>
      <c r="E68" s="148"/>
      <c r="F68" s="149"/>
      <c r="G68" s="160"/>
      <c r="H68" s="148"/>
      <c r="I68" s="148"/>
      <c r="J68" s="149"/>
      <c r="K68" s="171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27"/>
      <c r="AB68" s="27"/>
      <c r="AC68" s="129"/>
    </row>
    <row r="69" spans="2:29">
      <c r="B69" s="128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29"/>
    </row>
    <row r="70" spans="2:29">
      <c r="B70" s="128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129"/>
    </row>
    <row r="71" spans="2:29">
      <c r="B71" s="128"/>
      <c r="C71" s="138" t="s">
        <v>69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129"/>
    </row>
    <row r="72" spans="2:29">
      <c r="B72" s="128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129"/>
    </row>
    <row r="73" spans="2:29" ht="3.95" customHeight="1">
      <c r="B73" s="128"/>
      <c r="C73" s="154"/>
      <c r="D73" s="141"/>
      <c r="E73" s="141"/>
      <c r="F73" s="142"/>
      <c r="G73" s="270"/>
      <c r="H73" s="271"/>
      <c r="I73" s="272"/>
      <c r="J73" s="270"/>
      <c r="K73" s="271"/>
      <c r="L73" s="272"/>
      <c r="M73" s="270"/>
      <c r="N73" s="271"/>
      <c r="O73" s="272"/>
      <c r="P73" s="270"/>
      <c r="Q73" s="271"/>
      <c r="R73" s="272"/>
      <c r="S73" s="270"/>
      <c r="T73" s="271"/>
      <c r="U73" s="272"/>
      <c r="V73" s="270"/>
      <c r="W73" s="271"/>
      <c r="X73" s="272"/>
      <c r="Y73" s="27"/>
      <c r="Z73" s="27"/>
      <c r="AA73" s="27"/>
      <c r="AB73" s="27"/>
      <c r="AC73" s="129"/>
    </row>
    <row r="74" spans="2:29">
      <c r="B74" s="128"/>
      <c r="C74" s="264" t="s">
        <v>70</v>
      </c>
      <c r="D74" s="265"/>
      <c r="E74" s="265"/>
      <c r="F74" s="266"/>
      <c r="G74" s="264">
        <v>1</v>
      </c>
      <c r="H74" s="265"/>
      <c r="I74" s="266"/>
      <c r="J74" s="264">
        <v>2</v>
      </c>
      <c r="K74" s="265"/>
      <c r="L74" s="266"/>
      <c r="M74" s="264">
        <v>3</v>
      </c>
      <c r="N74" s="265"/>
      <c r="O74" s="266"/>
      <c r="P74" s="264">
        <v>4</v>
      </c>
      <c r="Q74" s="265"/>
      <c r="R74" s="266"/>
      <c r="S74" s="264">
        <v>5</v>
      </c>
      <c r="T74" s="265"/>
      <c r="U74" s="266"/>
      <c r="V74" s="264">
        <v>6</v>
      </c>
      <c r="W74" s="265"/>
      <c r="X74" s="266"/>
      <c r="Y74" s="27"/>
      <c r="Z74" s="27"/>
      <c r="AA74" s="27"/>
      <c r="AB74" s="27"/>
      <c r="AC74" s="129"/>
    </row>
    <row r="75" spans="2:29" ht="3.95" customHeight="1">
      <c r="B75" s="128"/>
      <c r="C75" s="161"/>
      <c r="D75" s="148"/>
      <c r="E75" s="148"/>
      <c r="F75" s="149"/>
      <c r="G75" s="267"/>
      <c r="H75" s="268"/>
      <c r="I75" s="269"/>
      <c r="J75" s="267"/>
      <c r="K75" s="268"/>
      <c r="L75" s="269"/>
      <c r="M75" s="267"/>
      <c r="N75" s="268"/>
      <c r="O75" s="269"/>
      <c r="P75" s="267"/>
      <c r="Q75" s="268"/>
      <c r="R75" s="269"/>
      <c r="S75" s="267"/>
      <c r="T75" s="268"/>
      <c r="U75" s="269"/>
      <c r="V75" s="267"/>
      <c r="W75" s="268"/>
      <c r="X75" s="269"/>
      <c r="Y75" s="27"/>
      <c r="Z75" s="27"/>
      <c r="AA75" s="27"/>
      <c r="AB75" s="27"/>
      <c r="AC75" s="129"/>
    </row>
    <row r="76" spans="2:29" ht="3.95" customHeight="1">
      <c r="B76" s="128"/>
      <c r="C76" s="156"/>
      <c r="D76" s="145"/>
      <c r="E76" s="145"/>
      <c r="F76" s="146"/>
      <c r="G76" s="145"/>
      <c r="H76" s="162"/>
      <c r="I76" s="146"/>
      <c r="J76" s="145"/>
      <c r="K76" s="162"/>
      <c r="L76" s="146"/>
      <c r="M76" s="145"/>
      <c r="N76" s="162"/>
      <c r="O76" s="146"/>
      <c r="P76" s="145"/>
      <c r="Q76" s="162"/>
      <c r="R76" s="146"/>
      <c r="S76" s="145"/>
      <c r="T76" s="162"/>
      <c r="U76" s="146"/>
      <c r="V76" s="145"/>
      <c r="W76" s="162"/>
      <c r="X76" s="146"/>
      <c r="Y76" s="27"/>
      <c r="Z76" s="27"/>
      <c r="AA76" s="27"/>
      <c r="AB76" s="27"/>
      <c r="AC76" s="129"/>
    </row>
    <row r="77" spans="2:29">
      <c r="B77" s="128"/>
      <c r="C77" s="264" t="s">
        <v>2</v>
      </c>
      <c r="D77" s="265"/>
      <c r="E77" s="265"/>
      <c r="F77" s="266"/>
      <c r="G77" s="163"/>
      <c r="H77" s="164">
        <f>'ABA-MA FöS_SP_LE_9 HT'!CH33</f>
        <v>0</v>
      </c>
      <c r="I77" s="163"/>
      <c r="J77" s="163"/>
      <c r="K77" s="164">
        <f>'ABA-MA FöS_SP_LE_9 HT'!CH32</f>
        <v>0</v>
      </c>
      <c r="L77" s="163"/>
      <c r="M77" s="163"/>
      <c r="N77" s="164">
        <f>'ABA-MA FöS_SP_LE_9 HT'!CH31</f>
        <v>0</v>
      </c>
      <c r="O77" s="163"/>
      <c r="P77" s="163"/>
      <c r="Q77" s="164">
        <f>'ABA-MA FöS_SP_LE_9 HT'!CH30</f>
        <v>0</v>
      </c>
      <c r="R77" s="163"/>
      <c r="S77" s="163"/>
      <c r="T77" s="164">
        <f>'ABA-MA FöS_SP_LE_9 HT'!CH29</f>
        <v>0</v>
      </c>
      <c r="U77" s="163"/>
      <c r="V77" s="163"/>
      <c r="W77" s="164">
        <f>'ABA-MA FöS_SP_LE_9 HT'!CH28</f>
        <v>0</v>
      </c>
      <c r="X77" s="163"/>
      <c r="Y77" s="27"/>
      <c r="Z77" s="27"/>
      <c r="AA77" s="27"/>
      <c r="AB77" s="27"/>
      <c r="AC77" s="129"/>
    </row>
    <row r="78" spans="2:29" ht="3.95" customHeight="1">
      <c r="B78" s="128"/>
      <c r="C78" s="160"/>
      <c r="D78" s="148"/>
      <c r="E78" s="148"/>
      <c r="F78" s="149"/>
      <c r="G78" s="148"/>
      <c r="H78" s="162"/>
      <c r="I78" s="149"/>
      <c r="J78" s="148"/>
      <c r="K78" s="162"/>
      <c r="L78" s="149"/>
      <c r="M78" s="148"/>
      <c r="N78" s="162"/>
      <c r="O78" s="149"/>
      <c r="P78" s="148"/>
      <c r="Q78" s="162"/>
      <c r="R78" s="149"/>
      <c r="S78" s="148"/>
      <c r="T78" s="162"/>
      <c r="U78" s="149"/>
      <c r="V78" s="148"/>
      <c r="W78" s="162"/>
      <c r="X78" s="149"/>
      <c r="Y78" s="27"/>
      <c r="Z78" s="27"/>
      <c r="AA78" s="27"/>
      <c r="AB78" s="27"/>
      <c r="AC78" s="129"/>
    </row>
    <row r="79" spans="2:29">
      <c r="B79" s="1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129"/>
    </row>
    <row r="80" spans="2:29">
      <c r="B80" s="128"/>
      <c r="C80" s="165"/>
      <c r="D80" s="166"/>
      <c r="E80" s="166"/>
      <c r="F80" s="167"/>
      <c r="G80" s="27"/>
      <c r="H80" s="138" t="s">
        <v>71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129"/>
    </row>
    <row r="81" spans="2:29">
      <c r="B81" s="128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29"/>
    </row>
    <row r="82" spans="2:29">
      <c r="B82" s="1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129"/>
    </row>
    <row r="83" spans="2:29">
      <c r="B83" s="168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69"/>
    </row>
  </sheetData>
  <sheetProtection sheet="1" objects="1" scenarios="1" selectLockedCells="1"/>
  <mergeCells count="25">
    <mergeCell ref="C3:AA3"/>
    <mergeCell ref="C5:M6"/>
    <mergeCell ref="C8:M8"/>
    <mergeCell ref="E9:M9"/>
    <mergeCell ref="E10:M10"/>
    <mergeCell ref="V75:X75"/>
    <mergeCell ref="V73:X73"/>
    <mergeCell ref="C74:F74"/>
    <mergeCell ref="G74:I74"/>
    <mergeCell ref="J74:L74"/>
    <mergeCell ref="M74:O74"/>
    <mergeCell ref="P74:R74"/>
    <mergeCell ref="S74:U74"/>
    <mergeCell ref="V74:X74"/>
    <mergeCell ref="S75:U75"/>
    <mergeCell ref="G73:I73"/>
    <mergeCell ref="J73:L73"/>
    <mergeCell ref="M73:O73"/>
    <mergeCell ref="P73:R73"/>
    <mergeCell ref="S73:U73"/>
    <mergeCell ref="C77:F77"/>
    <mergeCell ref="G75:I75"/>
    <mergeCell ref="J75:L75"/>
    <mergeCell ref="M75:O75"/>
    <mergeCell ref="P75:R7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ABA-MA FöS_SP_LE_9 HT</vt:lpstr>
      <vt:lpstr>Interneteingabe - W1</vt:lpstr>
      <vt:lpstr>Interneteingabe - W2</vt:lpstr>
      <vt:lpstr>Benotung</vt:lpstr>
      <vt:lpstr>'ABA-MA FöS_SP_LE_9 HT'!Drucktitel</vt:lpstr>
      <vt:lpstr>Fehler</vt:lpstr>
      <vt:lpstr>Punkte</vt:lpstr>
      <vt:lpstr>sch_anz</vt:lpstr>
      <vt:lpstr>zensur1</vt:lpstr>
      <vt:lpstr>zensur2</vt:lpstr>
      <vt:lpstr>zensurg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2016-04-06T16:03:43Z</cp:lastPrinted>
  <dcterms:created xsi:type="dcterms:W3CDTF">2008-05-27T20:42:40Z</dcterms:created>
  <dcterms:modified xsi:type="dcterms:W3CDTF">2016-04-10T11:48:51Z</dcterms:modified>
</cp:coreProperties>
</file>