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980" yWindow="30" windowWidth="14085" windowHeight="13320"/>
  </bookViews>
  <sheets>
    <sheet name="ABA-MA HS9-G NT" sheetId="1" r:id="rId1"/>
  </sheets>
  <externalReferences>
    <externalReference r:id="rId2"/>
  </externalReferences>
  <definedNames>
    <definedName name="Benotung">'ABA-MA HS9-G NT'!$AQ$3:$AS$8</definedName>
    <definedName name="Benotung_AT">'[1]AA-MA Klasse 10d (2)'!$CJ$18:$CL$23</definedName>
    <definedName name="Benotung_WT">'[1]AA-MA Klasse 10d (2)'!$CJ$27:$CL$32</definedName>
    <definedName name="_xlnm.Print_Titles" localSheetId="0">'ABA-MA HS9-G NT'!$A:$C,'ABA-MA HS9-G NT'!$1:$10</definedName>
    <definedName name="Fehler">'ABA-MA HS9-G NT'!$E$85:$AK$85</definedName>
    <definedName name="Punkte">'ABA-MA HS9-G NT'!$E$9:$AA$9</definedName>
    <definedName name="sch_anz">'ABA-MA HS9-G NT'!$B$10:$B$44</definedName>
    <definedName name="zensur">'ABA-MA HS9-G NT'!$AM$10:$AM$44</definedName>
  </definedNames>
  <calcPr calcId="125725" refMode="R1C1"/>
</workbook>
</file>

<file path=xl/calcChain.xml><?xml version="1.0" encoding="utf-8"?>
<calcChain xmlns="http://schemas.openxmlformats.org/spreadsheetml/2006/main">
  <c r="AM43" i="1"/>
  <c r="AM42"/>
  <c r="AM41"/>
  <c r="AM40"/>
  <c r="AM39"/>
  <c r="AM38"/>
  <c r="AM37"/>
  <c r="AM36"/>
  <c r="AM35"/>
  <c r="AM34"/>
  <c r="AM33"/>
  <c r="AM32"/>
  <c r="AM31"/>
  <c r="AM30"/>
  <c r="AM29"/>
  <c r="AM28"/>
  <c r="AM27"/>
  <c r="AM26"/>
  <c r="AM25"/>
  <c r="AM24"/>
  <c r="AM23"/>
  <c r="AM22"/>
  <c r="AM21"/>
  <c r="AM20"/>
  <c r="AM19"/>
  <c r="AM18"/>
  <c r="AM17"/>
  <c r="AM16"/>
  <c r="AM15"/>
  <c r="AM14"/>
  <c r="AM13"/>
  <c r="AM12"/>
  <c r="AM11"/>
  <c r="P50"/>
  <c r="Q50"/>
  <c r="R50"/>
  <c r="P51"/>
  <c r="Q51"/>
  <c r="R51"/>
  <c r="P52"/>
  <c r="Q52"/>
  <c r="R52"/>
  <c r="P53"/>
  <c r="Q53"/>
  <c r="R53"/>
  <c r="P54"/>
  <c r="Q54"/>
  <c r="R54"/>
  <c r="P55"/>
  <c r="Q55"/>
  <c r="R55"/>
  <c r="P56"/>
  <c r="Q56"/>
  <c r="R56"/>
  <c r="P57"/>
  <c r="Q57"/>
  <c r="R57"/>
  <c r="P58"/>
  <c r="Q58"/>
  <c r="R58"/>
  <c r="P59"/>
  <c r="Q59"/>
  <c r="R59"/>
  <c r="P60"/>
  <c r="Q60"/>
  <c r="R60"/>
  <c r="P61"/>
  <c r="Q61"/>
  <c r="R61"/>
  <c r="P62"/>
  <c r="Q62"/>
  <c r="R62"/>
  <c r="P63"/>
  <c r="Q63"/>
  <c r="R63"/>
  <c r="P64"/>
  <c r="Q64"/>
  <c r="R64"/>
  <c r="P65"/>
  <c r="Q65"/>
  <c r="R65"/>
  <c r="P66"/>
  <c r="Q66"/>
  <c r="R66"/>
  <c r="P67"/>
  <c r="Q67"/>
  <c r="R67"/>
  <c r="P68"/>
  <c r="Q68"/>
  <c r="R68"/>
  <c r="P69"/>
  <c r="Q69"/>
  <c r="R69"/>
  <c r="P70"/>
  <c r="Q70"/>
  <c r="R70"/>
  <c r="P71"/>
  <c r="Q71"/>
  <c r="R71"/>
  <c r="P72"/>
  <c r="Q72"/>
  <c r="R72"/>
  <c r="P73"/>
  <c r="Q73"/>
  <c r="R73"/>
  <c r="P74"/>
  <c r="Q74"/>
  <c r="R74"/>
  <c r="P75"/>
  <c r="Q75"/>
  <c r="R75"/>
  <c r="P76"/>
  <c r="Q76"/>
  <c r="R76"/>
  <c r="P77"/>
  <c r="Q77"/>
  <c r="R77"/>
  <c r="P78"/>
  <c r="Q78"/>
  <c r="R78"/>
  <c r="P79"/>
  <c r="Q79"/>
  <c r="R79"/>
  <c r="P80"/>
  <c r="Q80"/>
  <c r="R80"/>
  <c r="P81"/>
  <c r="Q81"/>
  <c r="R81"/>
  <c r="P82"/>
  <c r="Q82"/>
  <c r="R82"/>
  <c r="P83"/>
  <c r="Q83"/>
  <c r="R83"/>
  <c r="P84"/>
  <c r="Q84"/>
  <c r="R84"/>
  <c r="BJ79"/>
  <c r="BI79"/>
  <c r="BH79"/>
  <c r="BG79"/>
  <c r="BJ78"/>
  <c r="BI78"/>
  <c r="BH78"/>
  <c r="BG78"/>
  <c r="BJ77"/>
  <c r="BI77"/>
  <c r="BH77"/>
  <c r="BG77"/>
  <c r="BJ76"/>
  <c r="BI76"/>
  <c r="BH76"/>
  <c r="BG76"/>
  <c r="BJ75"/>
  <c r="BI75"/>
  <c r="BH75"/>
  <c r="BG75"/>
  <c r="BJ74"/>
  <c r="BI74"/>
  <c r="BH74"/>
  <c r="BG74"/>
  <c r="BJ73"/>
  <c r="BI73"/>
  <c r="BH73"/>
  <c r="BG73"/>
  <c r="BJ72"/>
  <c r="BI72"/>
  <c r="BH72"/>
  <c r="BG72"/>
  <c r="BJ71"/>
  <c r="BI71"/>
  <c r="BH71"/>
  <c r="BG71"/>
  <c r="BJ70"/>
  <c r="BI70"/>
  <c r="BH70"/>
  <c r="BG70"/>
  <c r="BJ69"/>
  <c r="BI69"/>
  <c r="BH69"/>
  <c r="BG69"/>
  <c r="BJ68"/>
  <c r="BI68"/>
  <c r="BH68"/>
  <c r="BG68"/>
  <c r="BJ67"/>
  <c r="BI67"/>
  <c r="BH67"/>
  <c r="BG67"/>
  <c r="BJ66"/>
  <c r="BI66"/>
  <c r="BH66"/>
  <c r="BG66"/>
  <c r="BJ65"/>
  <c r="BI65"/>
  <c r="BH65"/>
  <c r="BG65"/>
  <c r="BJ64"/>
  <c r="BI64"/>
  <c r="BH64"/>
  <c r="BG64"/>
  <c r="BJ63"/>
  <c r="BI63"/>
  <c r="BH63"/>
  <c r="BG63"/>
  <c r="BJ62"/>
  <c r="BI62"/>
  <c r="BH62"/>
  <c r="BG62"/>
  <c r="BJ61"/>
  <c r="BI61"/>
  <c r="BH61"/>
  <c r="BG61"/>
  <c r="BJ60"/>
  <c r="BI60"/>
  <c r="BH60"/>
  <c r="BG60"/>
  <c r="BJ59"/>
  <c r="BI59"/>
  <c r="BH59"/>
  <c r="BG59"/>
  <c r="BJ58"/>
  <c r="BI58"/>
  <c r="BH58"/>
  <c r="BG58"/>
  <c r="BJ57"/>
  <c r="BI57"/>
  <c r="BH57"/>
  <c r="BG57"/>
  <c r="BJ56"/>
  <c r="BI56"/>
  <c r="BH56"/>
  <c r="BG56"/>
  <c r="BJ55"/>
  <c r="BI55"/>
  <c r="BH55"/>
  <c r="BG55"/>
  <c r="BJ54"/>
  <c r="BI54"/>
  <c r="BH54"/>
  <c r="BG54"/>
  <c r="BJ53"/>
  <c r="BI53"/>
  <c r="BH53"/>
  <c r="BG53"/>
  <c r="BJ52"/>
  <c r="BI52"/>
  <c r="BH52"/>
  <c r="BG52"/>
  <c r="BJ51"/>
  <c r="BI51"/>
  <c r="BH51"/>
  <c r="BG51"/>
  <c r="BJ50"/>
  <c r="BI50"/>
  <c r="BH50"/>
  <c r="BG50"/>
  <c r="BJ49"/>
  <c r="BI49"/>
  <c r="BH49"/>
  <c r="BG49"/>
  <c r="BJ48"/>
  <c r="BI48"/>
  <c r="BH48"/>
  <c r="BG48"/>
  <c r="BJ47"/>
  <c r="BI47"/>
  <c r="BH47"/>
  <c r="BG47"/>
  <c r="BJ46"/>
  <c r="BI46"/>
  <c r="BH46"/>
  <c r="BG46"/>
  <c r="BJ45"/>
  <c r="BI45"/>
  <c r="BH45"/>
  <c r="BG45"/>
  <c r="BJ44"/>
  <c r="BI44"/>
  <c r="BH44"/>
  <c r="BG44"/>
  <c r="BJ43"/>
  <c r="BI43"/>
  <c r="BH43"/>
  <c r="BG43"/>
  <c r="BJ42"/>
  <c r="BI42"/>
  <c r="BH42"/>
  <c r="BG42"/>
  <c r="BJ41"/>
  <c r="BI41"/>
  <c r="BH41"/>
  <c r="BG41"/>
  <c r="BJ40"/>
  <c r="BI40"/>
  <c r="BH40"/>
  <c r="BG40"/>
  <c r="BJ39"/>
  <c r="BI39"/>
  <c r="BH39"/>
  <c r="BG39"/>
  <c r="BJ38"/>
  <c r="BI38"/>
  <c r="BH38"/>
  <c r="BG38"/>
  <c r="BJ37"/>
  <c r="BI37"/>
  <c r="BH37"/>
  <c r="BG37"/>
  <c r="BJ36"/>
  <c r="BI36"/>
  <c r="BH36"/>
  <c r="BG36"/>
  <c r="BJ35"/>
  <c r="BI35"/>
  <c r="BH35"/>
  <c r="BG35"/>
  <c r="BJ34"/>
  <c r="BI34"/>
  <c r="BH34"/>
  <c r="BG34"/>
  <c r="BJ33"/>
  <c r="BI33"/>
  <c r="BH33"/>
  <c r="BG33"/>
  <c r="BJ32"/>
  <c r="BI32"/>
  <c r="BH32"/>
  <c r="BG32"/>
  <c r="BJ31"/>
  <c r="BI31"/>
  <c r="BH31"/>
  <c r="BG31"/>
  <c r="BJ30"/>
  <c r="BI30"/>
  <c r="BH30"/>
  <c r="BG30"/>
  <c r="BJ29"/>
  <c r="BI29"/>
  <c r="BH29"/>
  <c r="BG29"/>
  <c r="BJ28"/>
  <c r="BI28"/>
  <c r="BH28"/>
  <c r="BG28"/>
  <c r="BJ27"/>
  <c r="BI27"/>
  <c r="BH27"/>
  <c r="BG27"/>
  <c r="BJ26"/>
  <c r="BI26"/>
  <c r="BH26"/>
  <c r="BG26"/>
  <c r="BJ25"/>
  <c r="BI25"/>
  <c r="BH25"/>
  <c r="BG25"/>
  <c r="BJ24"/>
  <c r="BI24"/>
  <c r="BH24"/>
  <c r="BG24"/>
  <c r="BJ23"/>
  <c r="BI23"/>
  <c r="BH23"/>
  <c r="BG23"/>
  <c r="BJ22"/>
  <c r="BI22"/>
  <c r="BH22"/>
  <c r="BG22"/>
  <c r="BJ21"/>
  <c r="BI21"/>
  <c r="BH21"/>
  <c r="BG21"/>
  <c r="BJ20"/>
  <c r="BI20"/>
  <c r="BH20"/>
  <c r="BG20"/>
  <c r="BJ19"/>
  <c r="BI19"/>
  <c r="BH19"/>
  <c r="BG19"/>
  <c r="BJ18"/>
  <c r="BI18"/>
  <c r="BH18"/>
  <c r="BG18"/>
  <c r="BJ17"/>
  <c r="BI17"/>
  <c r="BH17"/>
  <c r="BG17"/>
  <c r="BJ16"/>
  <c r="BI16"/>
  <c r="BH16"/>
  <c r="BG16"/>
  <c r="BJ15"/>
  <c r="BI15"/>
  <c r="BH15"/>
  <c r="BG15"/>
  <c r="BJ14"/>
  <c r="BI14"/>
  <c r="BH14"/>
  <c r="BG14"/>
  <c r="BJ13"/>
  <c r="BI13"/>
  <c r="BH13"/>
  <c r="BG13"/>
  <c r="BJ12"/>
  <c r="BI12"/>
  <c r="BH12"/>
  <c r="BG12"/>
  <c r="BJ11"/>
  <c r="BI11"/>
  <c r="BH11"/>
  <c r="BG11"/>
  <c r="BJ10"/>
  <c r="BJ80" s="1"/>
  <c r="BI10"/>
  <c r="BI80" s="1"/>
  <c r="BH10"/>
  <c r="BH80" s="1"/>
  <c r="BG10"/>
  <c r="BG80" s="1"/>
  <c r="BJ8"/>
  <c r="BI8"/>
  <c r="BH8"/>
  <c r="BG8"/>
  <c r="M50"/>
  <c r="N50"/>
  <c r="O50"/>
  <c r="S50"/>
  <c r="T50"/>
  <c r="M51"/>
  <c r="N51"/>
  <c r="O51"/>
  <c r="S51"/>
  <c r="T51"/>
  <c r="M52"/>
  <c r="N52"/>
  <c r="O52"/>
  <c r="S52"/>
  <c r="T52"/>
  <c r="M53"/>
  <c r="N53"/>
  <c r="O53"/>
  <c r="S53"/>
  <c r="T53"/>
  <c r="M54"/>
  <c r="N54"/>
  <c r="O54"/>
  <c r="S54"/>
  <c r="T54"/>
  <c r="M55"/>
  <c r="N55"/>
  <c r="O55"/>
  <c r="S55"/>
  <c r="T55"/>
  <c r="M56"/>
  <c r="N56"/>
  <c r="O56"/>
  <c r="S56"/>
  <c r="T56"/>
  <c r="M57"/>
  <c r="N57"/>
  <c r="O57"/>
  <c r="S57"/>
  <c r="T57"/>
  <c r="M58"/>
  <c r="N58"/>
  <c r="O58"/>
  <c r="S58"/>
  <c r="T58"/>
  <c r="M59"/>
  <c r="N59"/>
  <c r="O59"/>
  <c r="S59"/>
  <c r="T59"/>
  <c r="M60"/>
  <c r="N60"/>
  <c r="O60"/>
  <c r="S60"/>
  <c r="T60"/>
  <c r="M61"/>
  <c r="N61"/>
  <c r="O61"/>
  <c r="S61"/>
  <c r="T61"/>
  <c r="M62"/>
  <c r="N62"/>
  <c r="O62"/>
  <c r="S62"/>
  <c r="T62"/>
  <c r="M63"/>
  <c r="N63"/>
  <c r="O63"/>
  <c r="S63"/>
  <c r="T63"/>
  <c r="M64"/>
  <c r="N64"/>
  <c r="O64"/>
  <c r="S64"/>
  <c r="T64"/>
  <c r="M65"/>
  <c r="N65"/>
  <c r="O65"/>
  <c r="S65"/>
  <c r="T65"/>
  <c r="M66"/>
  <c r="N66"/>
  <c r="O66"/>
  <c r="S66"/>
  <c r="T66"/>
  <c r="M67"/>
  <c r="N67"/>
  <c r="O67"/>
  <c r="S67"/>
  <c r="T67"/>
  <c r="M68"/>
  <c r="N68"/>
  <c r="O68"/>
  <c r="S68"/>
  <c r="T68"/>
  <c r="M69"/>
  <c r="N69"/>
  <c r="O69"/>
  <c r="S69"/>
  <c r="T69"/>
  <c r="M70"/>
  <c r="N70"/>
  <c r="O70"/>
  <c r="S70"/>
  <c r="T70"/>
  <c r="M71"/>
  <c r="N71"/>
  <c r="O71"/>
  <c r="S71"/>
  <c r="T71"/>
  <c r="M72"/>
  <c r="N72"/>
  <c r="O72"/>
  <c r="S72"/>
  <c r="T72"/>
  <c r="M73"/>
  <c r="N73"/>
  <c r="O73"/>
  <c r="S73"/>
  <c r="T73"/>
  <c r="M74"/>
  <c r="N74"/>
  <c r="O74"/>
  <c r="S74"/>
  <c r="T74"/>
  <c r="M75"/>
  <c r="N75"/>
  <c r="O75"/>
  <c r="S75"/>
  <c r="T75"/>
  <c r="M76"/>
  <c r="N76"/>
  <c r="O76"/>
  <c r="S76"/>
  <c r="T76"/>
  <c r="M77"/>
  <c r="N77"/>
  <c r="O77"/>
  <c r="S77"/>
  <c r="T77"/>
  <c r="M78"/>
  <c r="N78"/>
  <c r="O78"/>
  <c r="S78"/>
  <c r="T78"/>
  <c r="M79"/>
  <c r="N79"/>
  <c r="O79"/>
  <c r="S79"/>
  <c r="T79"/>
  <c r="M80"/>
  <c r="N80"/>
  <c r="O80"/>
  <c r="S80"/>
  <c r="T80"/>
  <c r="M81"/>
  <c r="N81"/>
  <c r="O81"/>
  <c r="S81"/>
  <c r="T81"/>
  <c r="M82"/>
  <c r="N82"/>
  <c r="O82"/>
  <c r="S82"/>
  <c r="T82"/>
  <c r="M83"/>
  <c r="N83"/>
  <c r="O83"/>
  <c r="S83"/>
  <c r="T83"/>
  <c r="M84"/>
  <c r="N84"/>
  <c r="O84"/>
  <c r="S84"/>
  <c r="T84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D4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D51"/>
  <c r="AG51" s="1"/>
  <c r="AD52"/>
  <c r="AG52"/>
  <c r="AJ52" s="1"/>
  <c r="AD53"/>
  <c r="AD54"/>
  <c r="AG54" s="1"/>
  <c r="AD55"/>
  <c r="AD56"/>
  <c r="AG56"/>
  <c r="AJ56" s="1"/>
  <c r="AD57"/>
  <c r="AD58"/>
  <c r="AG58"/>
  <c r="AJ58" s="1"/>
  <c r="AD59"/>
  <c r="AG59" s="1"/>
  <c r="AD60"/>
  <c r="AG60" s="1"/>
  <c r="AD61"/>
  <c r="AD62"/>
  <c r="AG62"/>
  <c r="AJ62" s="1"/>
  <c r="AD63"/>
  <c r="AD64"/>
  <c r="AG64"/>
  <c r="AG24" s="1"/>
  <c r="AJ24" s="1"/>
  <c r="AD65"/>
  <c r="AD66"/>
  <c r="AG66" s="1"/>
  <c r="AD67"/>
  <c r="AD68"/>
  <c r="AG68" s="1"/>
  <c r="AD69"/>
  <c r="AD70"/>
  <c r="AG70"/>
  <c r="AJ70" s="1"/>
  <c r="AD71"/>
  <c r="AG71" s="1"/>
  <c r="AD72"/>
  <c r="AG72"/>
  <c r="AD73"/>
  <c r="AD74"/>
  <c r="AG74" s="1"/>
  <c r="AD75"/>
  <c r="AD76"/>
  <c r="AG76"/>
  <c r="AJ76" s="1"/>
  <c r="AD77"/>
  <c r="AG77" s="1"/>
  <c r="AD78"/>
  <c r="AG78"/>
  <c r="AG38" s="1"/>
  <c r="AJ38" s="1"/>
  <c r="AD79"/>
  <c r="AD80"/>
  <c r="AG80" s="1"/>
  <c r="AD81"/>
  <c r="AD82"/>
  <c r="AG82" s="1"/>
  <c r="AD83"/>
  <c r="AG83" s="1"/>
  <c r="AD84"/>
  <c r="AG84" s="1"/>
  <c r="AD50"/>
  <c r="G50"/>
  <c r="H50"/>
  <c r="I50"/>
  <c r="J50"/>
  <c r="K50"/>
  <c r="L50"/>
  <c r="U50"/>
  <c r="V50"/>
  <c r="W50"/>
  <c r="X50"/>
  <c r="Y50"/>
  <c r="AA50"/>
  <c r="G51"/>
  <c r="H51"/>
  <c r="I51"/>
  <c r="J51"/>
  <c r="K51"/>
  <c r="L51"/>
  <c r="U51"/>
  <c r="V51"/>
  <c r="W51"/>
  <c r="X51"/>
  <c r="Y51"/>
  <c r="AA51"/>
  <c r="G52"/>
  <c r="H52"/>
  <c r="I52"/>
  <c r="J52"/>
  <c r="K52"/>
  <c r="L52"/>
  <c r="U52"/>
  <c r="V52"/>
  <c r="W52"/>
  <c r="X52"/>
  <c r="Y52"/>
  <c r="AA52"/>
  <c r="G53"/>
  <c r="H53"/>
  <c r="I53"/>
  <c r="J53"/>
  <c r="K53"/>
  <c r="L53"/>
  <c r="U53"/>
  <c r="V53"/>
  <c r="W53"/>
  <c r="X53"/>
  <c r="Y53"/>
  <c r="AA53"/>
  <c r="G54"/>
  <c r="H54"/>
  <c r="I54"/>
  <c r="J54"/>
  <c r="K54"/>
  <c r="L54"/>
  <c r="U54"/>
  <c r="V54"/>
  <c r="W54"/>
  <c r="X54"/>
  <c r="Y54"/>
  <c r="AA54"/>
  <c r="G55"/>
  <c r="H55"/>
  <c r="I55"/>
  <c r="J55"/>
  <c r="K55"/>
  <c r="L55"/>
  <c r="U55"/>
  <c r="V55"/>
  <c r="W55"/>
  <c r="X55"/>
  <c r="Y55"/>
  <c r="AA55"/>
  <c r="G56"/>
  <c r="H56"/>
  <c r="I56"/>
  <c r="J56"/>
  <c r="K56"/>
  <c r="L56"/>
  <c r="U56"/>
  <c r="V56"/>
  <c r="W56"/>
  <c r="X56"/>
  <c r="Y56"/>
  <c r="AA56"/>
  <c r="G57"/>
  <c r="H57"/>
  <c r="I57"/>
  <c r="J57"/>
  <c r="K57"/>
  <c r="L57"/>
  <c r="U57"/>
  <c r="V57"/>
  <c r="W57"/>
  <c r="X57"/>
  <c r="Y57"/>
  <c r="AA57"/>
  <c r="G58"/>
  <c r="H58"/>
  <c r="I58"/>
  <c r="J58"/>
  <c r="K58"/>
  <c r="L58"/>
  <c r="U58"/>
  <c r="V58"/>
  <c r="W58"/>
  <c r="X58"/>
  <c r="Y58"/>
  <c r="AA58"/>
  <c r="G59"/>
  <c r="H59"/>
  <c r="I59"/>
  <c r="J59"/>
  <c r="K59"/>
  <c r="L59"/>
  <c r="U59"/>
  <c r="V59"/>
  <c r="W59"/>
  <c r="X59"/>
  <c r="Y59"/>
  <c r="AA59"/>
  <c r="G60"/>
  <c r="H60"/>
  <c r="I60"/>
  <c r="J60"/>
  <c r="K60"/>
  <c r="L60"/>
  <c r="U60"/>
  <c r="V60"/>
  <c r="W60"/>
  <c r="X60"/>
  <c r="Y60"/>
  <c r="AA60"/>
  <c r="G61"/>
  <c r="H61"/>
  <c r="I61"/>
  <c r="J61"/>
  <c r="K61"/>
  <c r="L61"/>
  <c r="U61"/>
  <c r="V61"/>
  <c r="W61"/>
  <c r="X61"/>
  <c r="Y61"/>
  <c r="AA61"/>
  <c r="G62"/>
  <c r="H62"/>
  <c r="I62"/>
  <c r="J62"/>
  <c r="K62"/>
  <c r="L62"/>
  <c r="U62"/>
  <c r="V62"/>
  <c r="W62"/>
  <c r="X62"/>
  <c r="Y62"/>
  <c r="AA62"/>
  <c r="G63"/>
  <c r="H63"/>
  <c r="I63"/>
  <c r="J63"/>
  <c r="K63"/>
  <c r="L63"/>
  <c r="U63"/>
  <c r="V63"/>
  <c r="W63"/>
  <c r="X63"/>
  <c r="Y63"/>
  <c r="AA63"/>
  <c r="G64"/>
  <c r="H64"/>
  <c r="I64"/>
  <c r="J64"/>
  <c r="K64"/>
  <c r="L64"/>
  <c r="U64"/>
  <c r="V64"/>
  <c r="W64"/>
  <c r="X64"/>
  <c r="Y64"/>
  <c r="AA64"/>
  <c r="G65"/>
  <c r="H65"/>
  <c r="I65"/>
  <c r="J65"/>
  <c r="K65"/>
  <c r="L65"/>
  <c r="U65"/>
  <c r="V65"/>
  <c r="W65"/>
  <c r="X65"/>
  <c r="Y65"/>
  <c r="AA65"/>
  <c r="G66"/>
  <c r="H66"/>
  <c r="I66"/>
  <c r="J66"/>
  <c r="K66"/>
  <c r="L66"/>
  <c r="U66"/>
  <c r="V66"/>
  <c r="W66"/>
  <c r="X66"/>
  <c r="Y66"/>
  <c r="AA66"/>
  <c r="G67"/>
  <c r="H67"/>
  <c r="I67"/>
  <c r="J67"/>
  <c r="K67"/>
  <c r="L67"/>
  <c r="U67"/>
  <c r="V67"/>
  <c r="W67"/>
  <c r="X67"/>
  <c r="Y67"/>
  <c r="AA67"/>
  <c r="G68"/>
  <c r="H68"/>
  <c r="I68"/>
  <c r="J68"/>
  <c r="K68"/>
  <c r="L68"/>
  <c r="U68"/>
  <c r="V68"/>
  <c r="W68"/>
  <c r="X68"/>
  <c r="Y68"/>
  <c r="AA68"/>
  <c r="G69"/>
  <c r="H69"/>
  <c r="I69"/>
  <c r="J69"/>
  <c r="K69"/>
  <c r="L69"/>
  <c r="U69"/>
  <c r="V69"/>
  <c r="W69"/>
  <c r="X69"/>
  <c r="Y69"/>
  <c r="AA69"/>
  <c r="G70"/>
  <c r="H70"/>
  <c r="I70"/>
  <c r="J70"/>
  <c r="K70"/>
  <c r="L70"/>
  <c r="U70"/>
  <c r="V70"/>
  <c r="W70"/>
  <c r="X70"/>
  <c r="Y70"/>
  <c r="AA70"/>
  <c r="G71"/>
  <c r="H71"/>
  <c r="I71"/>
  <c r="J71"/>
  <c r="K71"/>
  <c r="L71"/>
  <c r="U71"/>
  <c r="V71"/>
  <c r="W71"/>
  <c r="X71"/>
  <c r="Y71"/>
  <c r="AA71"/>
  <c r="G72"/>
  <c r="H72"/>
  <c r="I72"/>
  <c r="J72"/>
  <c r="K72"/>
  <c r="L72"/>
  <c r="U72"/>
  <c r="V72"/>
  <c r="W72"/>
  <c r="X72"/>
  <c r="Y72"/>
  <c r="AA72"/>
  <c r="G73"/>
  <c r="H73"/>
  <c r="I73"/>
  <c r="J73"/>
  <c r="K73"/>
  <c r="L73"/>
  <c r="U73"/>
  <c r="V73"/>
  <c r="W73"/>
  <c r="X73"/>
  <c r="Y73"/>
  <c r="AA73"/>
  <c r="G74"/>
  <c r="H74"/>
  <c r="I74"/>
  <c r="J74"/>
  <c r="K74"/>
  <c r="L74"/>
  <c r="U74"/>
  <c r="V74"/>
  <c r="W74"/>
  <c r="X74"/>
  <c r="Y74"/>
  <c r="AA74"/>
  <c r="G75"/>
  <c r="H75"/>
  <c r="I75"/>
  <c r="J75"/>
  <c r="K75"/>
  <c r="L75"/>
  <c r="U75"/>
  <c r="V75"/>
  <c r="W75"/>
  <c r="X75"/>
  <c r="Y75"/>
  <c r="AA75"/>
  <c r="G76"/>
  <c r="H76"/>
  <c r="I76"/>
  <c r="J76"/>
  <c r="K76"/>
  <c r="L76"/>
  <c r="U76"/>
  <c r="V76"/>
  <c r="W76"/>
  <c r="X76"/>
  <c r="Y76"/>
  <c r="AA76"/>
  <c r="G77"/>
  <c r="H77"/>
  <c r="I77"/>
  <c r="J77"/>
  <c r="K77"/>
  <c r="L77"/>
  <c r="U77"/>
  <c r="V77"/>
  <c r="W77"/>
  <c r="X77"/>
  <c r="Y77"/>
  <c r="AA77"/>
  <c r="G78"/>
  <c r="H78"/>
  <c r="I78"/>
  <c r="J78"/>
  <c r="K78"/>
  <c r="L78"/>
  <c r="U78"/>
  <c r="V78"/>
  <c r="W78"/>
  <c r="X78"/>
  <c r="Y78"/>
  <c r="AA78"/>
  <c r="G79"/>
  <c r="H79"/>
  <c r="I79"/>
  <c r="J79"/>
  <c r="K79"/>
  <c r="L79"/>
  <c r="U79"/>
  <c r="V79"/>
  <c r="W79"/>
  <c r="X79"/>
  <c r="Y79"/>
  <c r="AA79"/>
  <c r="G80"/>
  <c r="H80"/>
  <c r="I80"/>
  <c r="J80"/>
  <c r="K80"/>
  <c r="L80"/>
  <c r="U80"/>
  <c r="V80"/>
  <c r="W80"/>
  <c r="X80"/>
  <c r="Y80"/>
  <c r="AA80"/>
  <c r="G81"/>
  <c r="H81"/>
  <c r="I81"/>
  <c r="J81"/>
  <c r="K81"/>
  <c r="L81"/>
  <c r="U81"/>
  <c r="V81"/>
  <c r="W81"/>
  <c r="X81"/>
  <c r="Y81"/>
  <c r="AA81"/>
  <c r="G82"/>
  <c r="H82"/>
  <c r="I82"/>
  <c r="J82"/>
  <c r="K82"/>
  <c r="L82"/>
  <c r="U82"/>
  <c r="V82"/>
  <c r="W82"/>
  <c r="X82"/>
  <c r="Y82"/>
  <c r="AA82"/>
  <c r="G83"/>
  <c r="H83"/>
  <c r="I83"/>
  <c r="J83"/>
  <c r="K83"/>
  <c r="L83"/>
  <c r="U83"/>
  <c r="V83"/>
  <c r="W83"/>
  <c r="X83"/>
  <c r="Y83"/>
  <c r="AA83"/>
  <c r="G84"/>
  <c r="H84"/>
  <c r="I84"/>
  <c r="J84"/>
  <c r="K84"/>
  <c r="L84"/>
  <c r="U84"/>
  <c r="V84"/>
  <c r="W84"/>
  <c r="X84"/>
  <c r="Y84"/>
  <c r="AA84"/>
  <c r="E84"/>
  <c r="AH84" s="1"/>
  <c r="E83"/>
  <c r="AH83" s="1"/>
  <c r="E82"/>
  <c r="AH82" s="1"/>
  <c r="E81"/>
  <c r="AH81" s="1"/>
  <c r="E80"/>
  <c r="AH80" s="1"/>
  <c r="E79"/>
  <c r="AH79" s="1"/>
  <c r="E78"/>
  <c r="AH78" s="1"/>
  <c r="E77"/>
  <c r="AH77" s="1"/>
  <c r="E76"/>
  <c r="AH76" s="1"/>
  <c r="E75"/>
  <c r="AH75" s="1"/>
  <c r="E74"/>
  <c r="AH74" s="1"/>
  <c r="E73"/>
  <c r="AH73" s="1"/>
  <c r="E72"/>
  <c r="AH72" s="1"/>
  <c r="E71"/>
  <c r="AH71" s="1"/>
  <c r="E70"/>
  <c r="AH70" s="1"/>
  <c r="E69"/>
  <c r="AH69" s="1"/>
  <c r="E68"/>
  <c r="AH68" s="1"/>
  <c r="E67"/>
  <c r="AH67" s="1"/>
  <c r="E66"/>
  <c r="AH66" s="1"/>
  <c r="E65"/>
  <c r="AH65" s="1"/>
  <c r="E64"/>
  <c r="AH64" s="1"/>
  <c r="E63"/>
  <c r="AH63" s="1"/>
  <c r="E62"/>
  <c r="AH62" s="1"/>
  <c r="E61"/>
  <c r="AH61" s="1"/>
  <c r="E60"/>
  <c r="AH60" s="1"/>
  <c r="E59"/>
  <c r="AH59" s="1"/>
  <c r="E58"/>
  <c r="AH58" s="1"/>
  <c r="E57"/>
  <c r="AH57" s="1"/>
  <c r="E56"/>
  <c r="AH56" s="1"/>
  <c r="E55"/>
  <c r="AH55" s="1"/>
  <c r="E54"/>
  <c r="AH54" s="1"/>
  <c r="E53"/>
  <c r="AH53" s="1"/>
  <c r="E52"/>
  <c r="AH52" s="1"/>
  <c r="E51"/>
  <c r="AH51" s="1"/>
  <c r="E50"/>
  <c r="AH50" s="1"/>
  <c r="F84"/>
  <c r="F83"/>
  <c r="F82"/>
  <c r="F81"/>
  <c r="F80"/>
  <c r="F79"/>
  <c r="AB79" s="1"/>
  <c r="F78"/>
  <c r="F77"/>
  <c r="F76"/>
  <c r="F75"/>
  <c r="F74"/>
  <c r="F73"/>
  <c r="F72"/>
  <c r="F71"/>
  <c r="F70"/>
  <c r="F69"/>
  <c r="F68"/>
  <c r="F67"/>
  <c r="AB67" s="1"/>
  <c r="AB27" s="1"/>
  <c r="AI27" s="1"/>
  <c r="F66"/>
  <c r="F65"/>
  <c r="F64"/>
  <c r="F63"/>
  <c r="F62"/>
  <c r="F61"/>
  <c r="F60"/>
  <c r="F59"/>
  <c r="AB59" s="1"/>
  <c r="AB19" s="1"/>
  <c r="AI19" s="1"/>
  <c r="F58"/>
  <c r="F57"/>
  <c r="F56"/>
  <c r="F55"/>
  <c r="F54"/>
  <c r="F53"/>
  <c r="F52"/>
  <c r="F51"/>
  <c r="F50"/>
  <c r="AG9"/>
  <c r="AB9"/>
  <c r="AI9" s="1"/>
  <c r="AH9"/>
  <c r="AH11"/>
  <c r="AJ9"/>
  <c r="AU25"/>
  <c r="AU26"/>
  <c r="AU27"/>
  <c r="AU28"/>
  <c r="AU29"/>
  <c r="AU30"/>
  <c r="AG67"/>
  <c r="AG27" s="1"/>
  <c r="AJ27" s="1"/>
  <c r="AG63"/>
  <c r="AJ63"/>
  <c r="AG55"/>
  <c r="AJ55"/>
  <c r="AG18"/>
  <c r="AJ18" s="1"/>
  <c r="AH44"/>
  <c r="AH40"/>
  <c r="AH36"/>
  <c r="AH32"/>
  <c r="AH28"/>
  <c r="AH24"/>
  <c r="AH20"/>
  <c r="AH16"/>
  <c r="AH12"/>
  <c r="AG15"/>
  <c r="AJ15" s="1"/>
  <c r="AG81"/>
  <c r="AG41" s="1"/>
  <c r="AJ41" s="1"/>
  <c r="AG73"/>
  <c r="AJ73" s="1"/>
  <c r="AG65"/>
  <c r="AG25" s="1"/>
  <c r="AJ25" s="1"/>
  <c r="AG57"/>
  <c r="AJ57" s="1"/>
  <c r="AG79"/>
  <c r="AJ79" s="1"/>
  <c r="AG39"/>
  <c r="AJ39" s="1"/>
  <c r="AH10"/>
  <c r="AH41"/>
  <c r="AH37"/>
  <c r="AH33"/>
  <c r="AH29"/>
  <c r="AH25"/>
  <c r="AH21"/>
  <c r="AH17"/>
  <c r="AH13"/>
  <c r="AH42"/>
  <c r="AH38"/>
  <c r="AH34"/>
  <c r="AH30"/>
  <c r="AH26"/>
  <c r="AH22"/>
  <c r="AH18"/>
  <c r="AH14"/>
  <c r="AH43"/>
  <c r="AH39"/>
  <c r="AH35"/>
  <c r="AH31"/>
  <c r="AH27"/>
  <c r="AH23"/>
  <c r="AH19"/>
  <c r="AH15"/>
  <c r="G85"/>
  <c r="G45" s="1"/>
  <c r="W85"/>
  <c r="W45" s="1"/>
  <c r="AG50"/>
  <c r="AJ50" s="1"/>
  <c r="I85"/>
  <c r="I45" s="1"/>
  <c r="AG75"/>
  <c r="AJ75" s="1"/>
  <c r="AF85"/>
  <c r="AF45"/>
  <c r="AD85"/>
  <c r="AD45" s="1"/>
  <c r="AG35"/>
  <c r="AJ35" s="1"/>
  <c r="AJ81"/>
  <c r="AG30"/>
  <c r="AJ30" s="1"/>
  <c r="AG36"/>
  <c r="AJ36" s="1"/>
  <c r="AJ72"/>
  <c r="AG32"/>
  <c r="AJ32" s="1"/>
  <c r="AG10"/>
  <c r="AJ10" s="1"/>
  <c r="AJ67"/>
  <c r="K85"/>
  <c r="K45" s="1"/>
  <c r="N85"/>
  <c r="N45" s="1"/>
  <c r="AK9"/>
  <c r="M85"/>
  <c r="M45" s="1"/>
  <c r="AG33"/>
  <c r="AJ33" s="1"/>
  <c r="AJ78"/>
  <c r="AG16"/>
  <c r="AJ16" s="1"/>
  <c r="AG22"/>
  <c r="AJ22" s="1"/>
  <c r="AJ64"/>
  <c r="AG23"/>
  <c r="AJ23" s="1"/>
  <c r="AB62"/>
  <c r="AB22" s="1"/>
  <c r="AI22" s="1"/>
  <c r="AJ60" l="1"/>
  <c r="AG20"/>
  <c r="AJ20" s="1"/>
  <c r="AJ68"/>
  <c r="AG28"/>
  <c r="AJ28" s="1"/>
  <c r="AB60"/>
  <c r="AB20" s="1"/>
  <c r="AI20" s="1"/>
  <c r="AJ65"/>
  <c r="AG69"/>
  <c r="AG61"/>
  <c r="AG21" s="1"/>
  <c r="AJ21" s="1"/>
  <c r="AG53"/>
  <c r="E85"/>
  <c r="E45" s="1"/>
  <c r="AB50"/>
  <c r="AI50" s="1"/>
  <c r="AB54"/>
  <c r="AI54" s="1"/>
  <c r="AB58"/>
  <c r="AB18" s="1"/>
  <c r="AI18" s="1"/>
  <c r="AB74"/>
  <c r="AB34" s="1"/>
  <c r="AI34" s="1"/>
  <c r="U85"/>
  <c r="U45" s="1"/>
  <c r="AB77"/>
  <c r="AB37" s="1"/>
  <c r="AI37" s="1"/>
  <c r="AB81"/>
  <c r="AI81" s="1"/>
  <c r="AB52"/>
  <c r="AI52" s="1"/>
  <c r="AB56"/>
  <c r="AG42"/>
  <c r="AJ42" s="1"/>
  <c r="AJ82"/>
  <c r="AG43"/>
  <c r="AJ43" s="1"/>
  <c r="AJ83"/>
  <c r="AJ59"/>
  <c r="AG19"/>
  <c r="AJ19" s="1"/>
  <c r="AJ53"/>
  <c r="AG13"/>
  <c r="AJ13" s="1"/>
  <c r="AG40"/>
  <c r="AJ40" s="1"/>
  <c r="AJ80"/>
  <c r="AG37"/>
  <c r="AJ37" s="1"/>
  <c r="AJ77"/>
  <c r="AG34"/>
  <c r="AJ34" s="1"/>
  <c r="AJ74"/>
  <c r="AG31"/>
  <c r="AJ31" s="1"/>
  <c r="AJ71"/>
  <c r="AG14"/>
  <c r="AJ14" s="1"/>
  <c r="AJ54"/>
  <c r="AG11"/>
  <c r="AJ11" s="1"/>
  <c r="AJ51"/>
  <c r="AG29"/>
  <c r="AJ29" s="1"/>
  <c r="AJ69"/>
  <c r="AG26"/>
  <c r="AJ26" s="1"/>
  <c r="AJ66"/>
  <c r="AJ61"/>
  <c r="AG17"/>
  <c r="AJ17" s="1"/>
  <c r="AG12"/>
  <c r="AJ12" s="1"/>
  <c r="AB39"/>
  <c r="AI39" s="1"/>
  <c r="AI79"/>
  <c r="AB64"/>
  <c r="AB24" s="1"/>
  <c r="AI24" s="1"/>
  <c r="AB68"/>
  <c r="AB72"/>
  <c r="AB32" s="1"/>
  <c r="AI32" s="1"/>
  <c r="AB76"/>
  <c r="AI76" s="1"/>
  <c r="AB80"/>
  <c r="AB40" s="1"/>
  <c r="AI40" s="1"/>
  <c r="AB83"/>
  <c r="AI83" s="1"/>
  <c r="AK83" s="1"/>
  <c r="AK43" s="1"/>
  <c r="AL43" s="1"/>
  <c r="AB82"/>
  <c r="AB42" s="1"/>
  <c r="AI42" s="1"/>
  <c r="AB78"/>
  <c r="AB75"/>
  <c r="AI75" s="1"/>
  <c r="AK75" s="1"/>
  <c r="AK35" s="1"/>
  <c r="AL35" s="1"/>
  <c r="AB73"/>
  <c r="AB33" s="1"/>
  <c r="AI33" s="1"/>
  <c r="AB71"/>
  <c r="AB31" s="1"/>
  <c r="AI31" s="1"/>
  <c r="AB70"/>
  <c r="AB69"/>
  <c r="AB29" s="1"/>
  <c r="AI29" s="1"/>
  <c r="AB65"/>
  <c r="AB63"/>
  <c r="AB23" s="1"/>
  <c r="AI23" s="1"/>
  <c r="AB61"/>
  <c r="AB21" s="1"/>
  <c r="AI21" s="1"/>
  <c r="AB55"/>
  <c r="AB15" s="1"/>
  <c r="AI15" s="1"/>
  <c r="AB53"/>
  <c r="AB51"/>
  <c r="AB11" s="1"/>
  <c r="AI11" s="1"/>
  <c r="AJ84"/>
  <c r="AG85"/>
  <c r="AG44"/>
  <c r="AJ44" s="1"/>
  <c r="AB84"/>
  <c r="AI84" s="1"/>
  <c r="J85"/>
  <c r="J45" s="1"/>
  <c r="L85"/>
  <c r="L45" s="1"/>
  <c r="X85"/>
  <c r="X45" s="1"/>
  <c r="H85"/>
  <c r="H45" s="1"/>
  <c r="R85"/>
  <c r="R45" s="1"/>
  <c r="Q85"/>
  <c r="Q45" s="1"/>
  <c r="Y85"/>
  <c r="Y45" s="1"/>
  <c r="AY12"/>
  <c r="BJ81"/>
  <c r="AY13" s="1"/>
  <c r="BI81"/>
  <c r="AX13" s="1"/>
  <c r="AX12"/>
  <c r="AW12"/>
  <c r="BH81"/>
  <c r="AW13" s="1"/>
  <c r="BG81"/>
  <c r="AV13" s="1"/>
  <c r="AV12"/>
  <c r="F85"/>
  <c r="F45" s="1"/>
  <c r="Z85"/>
  <c r="Z45" s="1"/>
  <c r="S85"/>
  <c r="S45" s="1"/>
  <c r="O85"/>
  <c r="O45" s="1"/>
  <c r="T85"/>
  <c r="T45" s="1"/>
  <c r="AB43"/>
  <c r="AI43" s="1"/>
  <c r="AI70"/>
  <c r="AB30"/>
  <c r="AI30" s="1"/>
  <c r="AB25"/>
  <c r="AI25" s="1"/>
  <c r="AI65"/>
  <c r="AI61"/>
  <c r="AB14"/>
  <c r="AI14" s="1"/>
  <c r="AI77"/>
  <c r="AI56"/>
  <c r="AK56" s="1"/>
  <c r="AK16" s="1"/>
  <c r="AL16" s="1"/>
  <c r="AB16"/>
  <c r="AI16" s="1"/>
  <c r="AI72"/>
  <c r="AK72" s="1"/>
  <c r="AK32" s="1"/>
  <c r="AL32" s="1"/>
  <c r="AI78"/>
  <c r="AK78" s="1"/>
  <c r="AK38" s="1"/>
  <c r="AL38" s="1"/>
  <c r="AB38"/>
  <c r="AI38" s="1"/>
  <c r="AI53"/>
  <c r="AB13"/>
  <c r="AI13" s="1"/>
  <c r="AI51"/>
  <c r="AK51" s="1"/>
  <c r="AK11" s="1"/>
  <c r="AL11" s="1"/>
  <c r="P85"/>
  <c r="P45" s="1"/>
  <c r="AI60"/>
  <c r="AB66"/>
  <c r="AI66" s="1"/>
  <c r="AB41"/>
  <c r="AI41" s="1"/>
  <c r="AB57"/>
  <c r="AI57" s="1"/>
  <c r="AK57" s="1"/>
  <c r="AK17" s="1"/>
  <c r="AL17" s="1"/>
  <c r="AI63"/>
  <c r="AK63" s="1"/>
  <c r="AK23" s="1"/>
  <c r="AL23" s="1"/>
  <c r="AI68"/>
  <c r="AK68" s="1"/>
  <c r="AK28" s="1"/>
  <c r="AL28" s="1"/>
  <c r="AB28"/>
  <c r="AI28" s="1"/>
  <c r="AI59"/>
  <c r="AK59" s="1"/>
  <c r="AK19" s="1"/>
  <c r="AL19" s="1"/>
  <c r="AB36"/>
  <c r="AI36" s="1"/>
  <c r="AI58"/>
  <c r="AK58" s="1"/>
  <c r="AK18" s="1"/>
  <c r="AL18" s="1"/>
  <c r="AK60"/>
  <c r="AK20" s="1"/>
  <c r="AL20" s="1"/>
  <c r="AK77"/>
  <c r="AK37" s="1"/>
  <c r="AL37" s="1"/>
  <c r="AA85"/>
  <c r="AA45" s="1"/>
  <c r="V85"/>
  <c r="V45" s="1"/>
  <c r="AI62"/>
  <c r="AK62" s="1"/>
  <c r="AK22" s="1"/>
  <c r="AL22" s="1"/>
  <c r="AB44"/>
  <c r="AI44" s="1"/>
  <c r="AB10"/>
  <c r="AI10" s="1"/>
  <c r="AK70"/>
  <c r="AK30" s="1"/>
  <c r="AL30" s="1"/>
  <c r="AK79"/>
  <c r="AK39" s="1"/>
  <c r="AL39" s="1"/>
  <c r="AK84"/>
  <c r="AK81"/>
  <c r="AK41" s="1"/>
  <c r="AL41" s="1"/>
  <c r="AH85"/>
  <c r="AH45" s="1"/>
  <c r="AB26"/>
  <c r="AI26" s="1"/>
  <c r="AK50"/>
  <c r="AK10" s="1"/>
  <c r="AI67"/>
  <c r="AK67" s="1"/>
  <c r="AK27" s="1"/>
  <c r="AL27" s="1"/>
  <c r="AI73"/>
  <c r="AK73" s="1"/>
  <c r="AK33" s="1"/>
  <c r="AL33" s="1"/>
  <c r="AK61" l="1"/>
  <c r="AK21" s="1"/>
  <c r="AL21" s="1"/>
  <c r="AI71"/>
  <c r="AK71" s="1"/>
  <c r="AK31" s="1"/>
  <c r="AL31" s="1"/>
  <c r="AI69"/>
  <c r="AB12"/>
  <c r="AI12" s="1"/>
  <c r="AG45"/>
  <c r="AI82"/>
  <c r="AK82" s="1"/>
  <c r="AK42" s="1"/>
  <c r="AL42" s="1"/>
  <c r="AK53"/>
  <c r="AK13" s="1"/>
  <c r="AL13" s="1"/>
  <c r="AJ85"/>
  <c r="AJ45" s="1"/>
  <c r="AI55"/>
  <c r="AK55" s="1"/>
  <c r="AK15" s="1"/>
  <c r="AL15" s="1"/>
  <c r="AI74"/>
  <c r="AK74" s="1"/>
  <c r="AK34" s="1"/>
  <c r="AL34" s="1"/>
  <c r="AK65"/>
  <c r="AK25" s="1"/>
  <c r="AL25" s="1"/>
  <c r="AI80"/>
  <c r="AK80" s="1"/>
  <c r="AK40" s="1"/>
  <c r="AL40" s="1"/>
  <c r="AK69"/>
  <c r="AK29" s="1"/>
  <c r="AL29" s="1"/>
  <c r="AK52"/>
  <c r="AK12" s="1"/>
  <c r="AL12" s="1"/>
  <c r="AB35"/>
  <c r="AI35" s="1"/>
  <c r="AB85"/>
  <c r="AB45" s="1"/>
  <c r="AK54"/>
  <c r="AK14" s="1"/>
  <c r="AL14" s="1"/>
  <c r="AK66"/>
  <c r="AK26" s="1"/>
  <c r="AL26" s="1"/>
  <c r="AB17"/>
  <c r="AI17" s="1"/>
  <c r="AK76"/>
  <c r="AK36" s="1"/>
  <c r="AL36" s="1"/>
  <c r="AI64"/>
  <c r="AK64" s="1"/>
  <c r="AK24" s="1"/>
  <c r="AL24" s="1"/>
  <c r="AK44"/>
  <c r="AL44" s="1"/>
  <c r="AM44" s="1"/>
  <c r="AL10"/>
  <c r="AM10" s="1"/>
  <c r="AI85" l="1"/>
  <c r="AI45" s="1"/>
  <c r="AU5"/>
  <c r="AU4"/>
  <c r="AV4" s="1"/>
  <c r="AV29" s="1"/>
  <c r="AM45"/>
  <c r="AU8"/>
  <c r="AV8" s="1"/>
  <c r="AV25" s="1"/>
  <c r="AU6"/>
  <c r="AU7"/>
  <c r="AV7" s="1"/>
  <c r="AV26" s="1"/>
  <c r="AU3"/>
  <c r="AV3" s="1"/>
  <c r="AK85"/>
  <c r="AK45" s="1"/>
  <c r="AV6" l="1"/>
  <c r="AV27" s="1"/>
  <c r="AV5"/>
  <c r="AV28" s="1"/>
  <c r="AW3"/>
  <c r="AV30"/>
</calcChain>
</file>

<file path=xl/sharedStrings.xml><?xml version="1.0" encoding="utf-8"?>
<sst xmlns="http://schemas.openxmlformats.org/spreadsheetml/2006/main" count="74" uniqueCount="62">
  <si>
    <t>Klasse:</t>
  </si>
  <si>
    <t>Benotung</t>
  </si>
  <si>
    <t>Anzahl</t>
  </si>
  <si>
    <t>-</t>
  </si>
  <si>
    <t>Summe</t>
  </si>
  <si>
    <t>AT</t>
  </si>
  <si>
    <t>Gesamtsumme</t>
  </si>
  <si>
    <t>Zensur</t>
  </si>
  <si>
    <t>Aufgabe:</t>
  </si>
  <si>
    <t>Mögliche Punkte:</t>
  </si>
  <si>
    <t>Durchschnittspunktzahl je Schüler/in</t>
  </si>
  <si>
    <t>WT</t>
  </si>
  <si>
    <t>rechnerisch</t>
  </si>
  <si>
    <t>Summe Unterzensuren</t>
  </si>
  <si>
    <t xml:space="preserve"> </t>
  </si>
  <si>
    <t>Schule:</t>
  </si>
  <si>
    <t>W1</t>
  </si>
  <si>
    <t>W2</t>
  </si>
  <si>
    <t>Mustermann</t>
  </si>
  <si>
    <t>Max</t>
  </si>
  <si>
    <t>Zeilen ohne Schülernamen müssen freigelassen werden.</t>
  </si>
  <si>
    <t>Nr.</t>
  </si>
  <si>
    <t>Wahlaufgabennummer</t>
  </si>
  <si>
    <t>Mittelwert</t>
  </si>
  <si>
    <t>durchschnittl. erreichte Punktzahl:</t>
  </si>
  <si>
    <t>Anzahl Schüler:</t>
  </si>
  <si>
    <t>worden, muss eine "0" eingetragen werden!</t>
  </si>
  <si>
    <t>Sind bei einer Aufgabe/Teilaufgabe keine Punkte errreicht</t>
  </si>
  <si>
    <t>Pflichtteil</t>
  </si>
  <si>
    <t>PT</t>
  </si>
  <si>
    <t>Wahlpflichtteil</t>
  </si>
  <si>
    <t>Wahlpflichtaufgabe:</t>
  </si>
  <si>
    <t>Allgemeiner Teil</t>
  </si>
  <si>
    <t>Prozent</t>
  </si>
  <si>
    <t>!</t>
  </si>
  <si>
    <t>bedeutet: "Eingabefehler"!</t>
  </si>
  <si>
    <t>Vorzensur</t>
  </si>
  <si>
    <t>5a</t>
  </si>
  <si>
    <t>5b</t>
  </si>
  <si>
    <t>3a</t>
  </si>
  <si>
    <t>3b</t>
  </si>
  <si>
    <t>5c</t>
  </si>
  <si>
    <t>6a</t>
  </si>
  <si>
    <t>6b</t>
  </si>
  <si>
    <t>7a</t>
  </si>
  <si>
    <t>7b</t>
  </si>
  <si>
    <t>7c</t>
  </si>
  <si>
    <t>7d</t>
  </si>
  <si>
    <t>Sek. I - Hauptschule 9 G-Kurs</t>
  </si>
  <si>
    <t>Zentrale Abschlussprüfung 2014/2015</t>
  </si>
  <si>
    <r>
      <t xml:space="preserve">Mathematik, 18.06.2015 </t>
    </r>
    <r>
      <rPr>
        <b/>
        <sz val="12"/>
        <color indexed="10"/>
        <rFont val="Arial"/>
        <family val="2"/>
      </rPr>
      <t>(Nachschreibtermin)</t>
    </r>
  </si>
  <si>
    <t>1a</t>
  </si>
  <si>
    <t>1b</t>
  </si>
  <si>
    <t>1c</t>
  </si>
  <si>
    <t>4a</t>
  </si>
  <si>
    <t>4b</t>
  </si>
  <si>
    <t>6c</t>
  </si>
  <si>
    <t>8a</t>
  </si>
  <si>
    <t>8b</t>
  </si>
  <si>
    <t>8c</t>
  </si>
  <si>
    <t>Statistik der Wahlpflichtaufgaben</t>
  </si>
  <si>
    <t>Version 3</t>
  </si>
</sst>
</file>

<file path=xl/styles.xml><?xml version="1.0" encoding="utf-8"?>
<styleSheet xmlns="http://schemas.openxmlformats.org/spreadsheetml/2006/main">
  <numFmts count="3">
    <numFmt numFmtId="164" formatCode="0\ \)"/>
    <numFmt numFmtId="165" formatCode="0.0"/>
    <numFmt numFmtId="166" formatCode="0\)"/>
  </numFmts>
  <fonts count="1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System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16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0" xfId="0" applyFont="1"/>
    <xf numFmtId="0" fontId="4" fillId="0" borderId="4" xfId="0" applyFont="1" applyBorder="1" applyAlignment="1">
      <alignment horizontal="center"/>
    </xf>
    <xf numFmtId="10" fontId="4" fillId="0" borderId="4" xfId="1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4" xfId="0" applyFont="1" applyFill="1" applyBorder="1"/>
    <xf numFmtId="0" fontId="2" fillId="4" borderId="13" xfId="0" applyFont="1" applyFill="1" applyBorder="1"/>
    <xf numFmtId="0" fontId="0" fillId="2" borderId="13" xfId="0" applyFill="1" applyBorder="1"/>
    <xf numFmtId="0" fontId="0" fillId="3" borderId="13" xfId="0" applyFill="1" applyBorder="1"/>
    <xf numFmtId="0" fontId="0" fillId="4" borderId="13" xfId="0" applyFill="1" applyBorder="1"/>
    <xf numFmtId="0" fontId="0" fillId="5" borderId="13" xfId="0" applyFill="1" applyBorder="1"/>
    <xf numFmtId="0" fontId="2" fillId="2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2" fontId="2" fillId="0" borderId="9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6" fontId="1" fillId="0" borderId="2" xfId="2" applyNumberFormat="1" applyFont="1" applyFill="1" applyBorder="1" applyAlignment="1" applyProtection="1">
      <alignment horizontal="left"/>
      <protection locked="0"/>
    </xf>
    <xf numFmtId="166" fontId="1" fillId="0" borderId="6" xfId="2" applyNumberFormat="1" applyFont="1" applyFill="1" applyBorder="1" applyAlignment="1" applyProtection="1">
      <alignment horizontal="left"/>
      <protection locked="0"/>
    </xf>
    <xf numFmtId="10" fontId="4" fillId="0" borderId="8" xfId="1" applyNumberFormat="1" applyFont="1" applyBorder="1" applyAlignment="1">
      <alignment horizontal="center"/>
    </xf>
    <xf numFmtId="10" fontId="4" fillId="0" borderId="14" xfId="1" applyNumberFormat="1" applyFont="1" applyBorder="1" applyAlignment="1">
      <alignment horizontal="center"/>
    </xf>
    <xf numFmtId="164" fontId="8" fillId="0" borderId="1" xfId="0" applyNumberFormat="1" applyFont="1" applyBorder="1"/>
    <xf numFmtId="164" fontId="8" fillId="0" borderId="5" xfId="0" applyNumberFormat="1" applyFont="1" applyBorder="1"/>
    <xf numFmtId="0" fontId="0" fillId="0" borderId="0" xfId="0" applyFill="1" applyBorder="1" applyAlignment="1">
      <alignment horizontal="center"/>
    </xf>
    <xf numFmtId="0" fontId="0" fillId="0" borderId="6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2" fillId="4" borderId="18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2" fontId="0" fillId="4" borderId="30" xfId="0" applyNumberFormat="1" applyFill="1" applyBorder="1" applyAlignment="1">
      <alignment horizontal="center" vertical="center"/>
    </xf>
    <xf numFmtId="2" fontId="0" fillId="4" borderId="31" xfId="0" applyNumberFormat="1" applyFill="1" applyBorder="1" applyAlignment="1">
      <alignment horizontal="center" vertical="center"/>
    </xf>
    <xf numFmtId="2" fontId="0" fillId="4" borderId="32" xfId="0" applyNumberFormat="1" applyFill="1" applyBorder="1" applyAlignment="1">
      <alignment horizontal="center" vertical="center"/>
    </xf>
    <xf numFmtId="0" fontId="0" fillId="0" borderId="33" xfId="0" applyBorder="1" applyAlignment="1" applyProtection="1">
      <alignment horizontal="center"/>
      <protection locked="0"/>
    </xf>
    <xf numFmtId="0" fontId="2" fillId="2" borderId="29" xfId="0" applyFont="1" applyFill="1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7" fillId="7" borderId="36" xfId="0" applyFont="1" applyFill="1" applyBorder="1"/>
    <xf numFmtId="0" fontId="0" fillId="7" borderId="37" xfId="0" applyFill="1" applyBorder="1" applyAlignment="1">
      <alignment horizontal="center"/>
    </xf>
    <xf numFmtId="0" fontId="0" fillId="7" borderId="38" xfId="0" applyFill="1" applyBorder="1" applyAlignment="1">
      <alignment horizontal="center"/>
    </xf>
    <xf numFmtId="0" fontId="12" fillId="7" borderId="39" xfId="0" applyFont="1" applyFill="1" applyBorder="1"/>
    <xf numFmtId="0" fontId="10" fillId="7" borderId="22" xfId="0" applyFont="1" applyFill="1" applyBorder="1" applyAlignment="1">
      <alignment horizontal="center"/>
    </xf>
    <xf numFmtId="0" fontId="10" fillId="7" borderId="40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3" fillId="7" borderId="5" xfId="0" applyFont="1" applyFill="1" applyBorder="1"/>
    <xf numFmtId="0" fontId="17" fillId="0" borderId="0" xfId="0" applyFont="1" applyAlignment="1" applyProtection="1">
      <alignment horizontal="center"/>
    </xf>
    <xf numFmtId="0" fontId="15" fillId="0" borderId="0" xfId="0" applyFont="1" applyProtection="1"/>
    <xf numFmtId="0" fontId="0" fillId="0" borderId="0" xfId="0" applyProtection="1"/>
    <xf numFmtId="0" fontId="1" fillId="0" borderId="6" xfId="2" applyFont="1" applyFill="1" applyBorder="1" applyProtection="1">
      <protection locked="0"/>
    </xf>
    <xf numFmtId="0" fontId="0" fillId="0" borderId="41" xfId="0" applyBorder="1" applyProtection="1">
      <protection locked="0"/>
    </xf>
    <xf numFmtId="0" fontId="0" fillId="0" borderId="0" xfId="0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2" fillId="0" borderId="53" xfId="2" applyFont="1" applyFill="1" applyBorder="1" applyAlignment="1" applyProtection="1">
      <alignment horizontal="center"/>
      <protection locked="0"/>
    </xf>
    <xf numFmtId="0" fontId="2" fillId="0" borderId="54" xfId="2" applyFont="1" applyFill="1" applyBorder="1" applyAlignment="1" applyProtection="1">
      <alignment horizontal="center"/>
      <protection locked="0"/>
    </xf>
    <xf numFmtId="0" fontId="2" fillId="0" borderId="54" xfId="0" applyFont="1" applyBorder="1" applyAlignment="1" applyProtection="1">
      <alignment horizontal="center"/>
      <protection locked="0"/>
    </xf>
    <xf numFmtId="0" fontId="2" fillId="0" borderId="55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/>
    </xf>
    <xf numFmtId="0" fontId="1" fillId="0" borderId="2" xfId="2" applyFont="1" applyFill="1" applyBorder="1" applyProtection="1">
      <protection locked="0"/>
    </xf>
    <xf numFmtId="0" fontId="0" fillId="0" borderId="0" xfId="0" applyAlignment="1" applyProtection="1">
      <alignment horizontal="center"/>
    </xf>
    <xf numFmtId="165" fontId="14" fillId="0" borderId="26" xfId="0" applyNumberFormat="1" applyFont="1" applyBorder="1" applyAlignment="1" applyProtection="1">
      <alignment horizontal="center" vertical="center"/>
    </xf>
    <xf numFmtId="165" fontId="14" fillId="0" borderId="23" xfId="0" applyNumberFormat="1" applyFont="1" applyBorder="1" applyAlignment="1" applyProtection="1">
      <alignment horizontal="center" vertical="center"/>
    </xf>
    <xf numFmtId="165" fontId="14" fillId="0" borderId="24" xfId="0" applyNumberFormat="1" applyFont="1" applyBorder="1" applyAlignment="1" applyProtection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15" fillId="8" borderId="8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8" borderId="13" xfId="0" applyFont="1" applyFill="1" applyBorder="1" applyAlignment="1" applyProtection="1">
      <alignment horizontal="center"/>
    </xf>
    <xf numFmtId="0" fontId="2" fillId="8" borderId="8" xfId="0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7" fillId="7" borderId="5" xfId="0" applyFont="1" applyFill="1" applyBorder="1" applyAlignment="1">
      <alignment vertical="center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8" borderId="45" xfId="0" applyFill="1" applyBorder="1" applyAlignment="1">
      <alignment horizontal="center"/>
    </xf>
    <xf numFmtId="0" fontId="15" fillId="8" borderId="45" xfId="0" applyFont="1" applyFill="1" applyBorder="1" applyAlignment="1">
      <alignment horizontal="center"/>
    </xf>
    <xf numFmtId="0" fontId="2" fillId="8" borderId="46" xfId="0" applyFont="1" applyFill="1" applyBorder="1" applyAlignment="1">
      <alignment horizontal="center"/>
    </xf>
    <xf numFmtId="0" fontId="2" fillId="8" borderId="45" xfId="0" applyFont="1" applyFill="1" applyBorder="1" applyAlignment="1">
      <alignment horizontal="center"/>
    </xf>
    <xf numFmtId="0" fontId="2" fillId="8" borderId="46" xfId="0" applyFont="1" applyFill="1" applyBorder="1" applyAlignment="1" applyProtection="1">
      <alignment horizontal="center"/>
    </xf>
    <xf numFmtId="165" fontId="2" fillId="0" borderId="5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64" fontId="8" fillId="0" borderId="47" xfId="0" applyNumberFormat="1" applyFont="1" applyBorder="1"/>
    <xf numFmtId="0" fontId="3" fillId="7" borderId="39" xfId="0" applyFont="1" applyFill="1" applyBorder="1"/>
    <xf numFmtId="0" fontId="0" fillId="0" borderId="5" xfId="0" applyBorder="1"/>
    <xf numFmtId="0" fontId="0" fillId="0" borderId="6" xfId="0" applyBorder="1"/>
    <xf numFmtId="0" fontId="0" fillId="0" borderId="57" xfId="0" applyBorder="1"/>
    <xf numFmtId="0" fontId="2" fillId="2" borderId="48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0" fontId="2" fillId="0" borderId="36" xfId="0" applyNumberFormat="1" applyFont="1" applyBorder="1" applyAlignment="1">
      <alignment horizontal="center" vertical="center"/>
    </xf>
    <xf numFmtId="10" fontId="2" fillId="0" borderId="38" xfId="0" applyNumberFormat="1" applyFont="1" applyBorder="1" applyAlignment="1">
      <alignment horizontal="center" vertical="center"/>
    </xf>
    <xf numFmtId="10" fontId="2" fillId="0" borderId="35" xfId="0" applyNumberFormat="1" applyFont="1" applyBorder="1" applyAlignment="1">
      <alignment horizontal="center" vertical="center"/>
    </xf>
    <xf numFmtId="10" fontId="2" fillId="0" borderId="48" xfId="0" applyNumberFormat="1" applyFont="1" applyBorder="1" applyAlignment="1">
      <alignment horizontal="center" vertical="center"/>
    </xf>
    <xf numFmtId="0" fontId="11" fillId="6" borderId="27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textRotation="90"/>
    </xf>
    <xf numFmtId="0" fontId="14" fillId="4" borderId="46" xfId="0" applyFont="1" applyFill="1" applyBorder="1" applyAlignment="1">
      <alignment horizontal="center" textRotation="90"/>
    </xf>
    <xf numFmtId="0" fontId="14" fillId="4" borderId="49" xfId="0" applyFont="1" applyFill="1" applyBorder="1" applyAlignment="1">
      <alignment horizontal="center" textRotation="90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11" fillId="4" borderId="26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1" fillId="4" borderId="52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22" xfId="0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6" fillId="0" borderId="59" xfId="0" applyFont="1" applyFill="1" applyBorder="1" applyAlignment="1">
      <alignment horizontal="center" textRotation="90"/>
    </xf>
    <xf numFmtId="0" fontId="16" fillId="0" borderId="60" xfId="0" applyFont="1" applyFill="1" applyBorder="1" applyAlignment="1">
      <alignment horizontal="center" textRotation="90"/>
    </xf>
    <xf numFmtId="0" fontId="16" fillId="0" borderId="61" xfId="0" applyFont="1" applyFill="1" applyBorder="1" applyAlignment="1">
      <alignment horizontal="center" textRotation="90"/>
    </xf>
    <xf numFmtId="0" fontId="9" fillId="0" borderId="35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3">
    <cellStyle name="Prozent" xfId="1" builtinId="5"/>
    <cellStyle name="Standard" xfId="0" builtinId="0"/>
    <cellStyle name="Standard_AA-MA Klasse 10b" xfId="2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indexed="10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24109064033559424"/>
          <c:y val="4.4045712082700403E-2"/>
          <c:w val="0.72956124205901562"/>
          <c:h val="0.82871191622265961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'ABA-MA HS9-G NT'!$AV$25:$AV$30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98443648"/>
        <c:axId val="98453376"/>
      </c:barChart>
      <c:catAx>
        <c:axId val="984436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Zensuren</a:t>
                </a:r>
              </a:p>
            </c:rich>
          </c:tx>
          <c:layout>
            <c:manualLayout>
              <c:xMode val="edge"/>
              <c:yMode val="edge"/>
              <c:x val="0.53249580200223567"/>
              <c:y val="0.9298538947387057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8453376"/>
        <c:crosses val="autoZero"/>
        <c:auto val="1"/>
        <c:lblAlgn val="ctr"/>
        <c:lblOffset val="100"/>
        <c:tickLblSkip val="1"/>
        <c:tickMarkSkip val="1"/>
      </c:catAx>
      <c:valAx>
        <c:axId val="9845337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in Prozent</a:t>
                </a:r>
              </a:p>
            </c:rich>
          </c:tx>
          <c:layout>
            <c:manualLayout>
              <c:xMode val="edge"/>
              <c:yMode val="edge"/>
              <c:x val="3.3543011626360968E-2"/>
              <c:y val="0.3964115025250849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84436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152400</xdr:colOff>
      <xdr:row>13</xdr:row>
      <xdr:rowOff>114300</xdr:rowOff>
    </xdr:from>
    <xdr:to>
      <xdr:col>51</xdr:col>
      <xdr:colOff>0</xdr:colOff>
      <xdr:row>44</xdr:row>
      <xdr:rowOff>142875</xdr:rowOff>
    </xdr:to>
    <xdr:graphicFrame macro="">
      <xdr:nvGraphicFramePr>
        <xdr:cNvPr id="10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0.24054</cdr:x>
      <cdr:y>0.84332</cdr:y>
    </cdr:from>
    <cdr:to>
      <cdr:x>0.24054</cdr:x>
      <cdr:y>0.84332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98360" y="4935182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0.24054</cdr:x>
      <cdr:y>0.30055</cdr:y>
    </cdr:from>
    <cdr:to>
      <cdr:x>0.24054</cdr:x>
      <cdr:y>0.30055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98360" y="1760909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0.50979</cdr:x>
      <cdr:y>0.87135</cdr:y>
    </cdr:from>
    <cdr:to>
      <cdr:x>0.50979</cdr:x>
      <cdr:y>0.87135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324227" y="50991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chule/Excel/Zensuren/2006-07/Abschlussarbeit2007-RS-MA%20-%20Auswertun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AA-MA Klasse 10d"/>
      <sheetName val="AA-MA Klasse 10d (2)"/>
      <sheetName val="AA-MA Klasse 10d (3)"/>
      <sheetName val="AA-MA Klasse 10d Rückmeldung 1"/>
      <sheetName val="AA-MA Klasse Rückmeldung 2"/>
      <sheetName val="Prozentuale Änderung"/>
      <sheetName val="Ergebnis DBR"/>
    </sheetNames>
    <sheetDataSet>
      <sheetData sheetId="0"/>
      <sheetData sheetId="1"/>
      <sheetData sheetId="2">
        <row r="18">
          <cell r="CJ18">
            <v>0</v>
          </cell>
          <cell r="CL18">
            <v>6</v>
          </cell>
        </row>
        <row r="19">
          <cell r="CJ19">
            <v>7</v>
          </cell>
          <cell r="CL19">
            <v>5</v>
          </cell>
        </row>
        <row r="20">
          <cell r="CJ20">
            <v>14</v>
          </cell>
          <cell r="CL20">
            <v>4</v>
          </cell>
        </row>
        <row r="21">
          <cell r="CJ21">
            <v>18</v>
          </cell>
          <cell r="CL21">
            <v>3</v>
          </cell>
        </row>
        <row r="22">
          <cell r="CJ22">
            <v>21</v>
          </cell>
          <cell r="CL22">
            <v>2</v>
          </cell>
        </row>
        <row r="23">
          <cell r="CJ23">
            <v>25</v>
          </cell>
          <cell r="CL23">
            <v>1</v>
          </cell>
        </row>
        <row r="27">
          <cell r="CJ27">
            <v>0</v>
          </cell>
          <cell r="CL27">
            <v>6</v>
          </cell>
        </row>
        <row r="28">
          <cell r="CJ28">
            <v>14</v>
          </cell>
          <cell r="CL28">
            <v>5</v>
          </cell>
        </row>
        <row r="29">
          <cell r="CJ29">
            <v>28</v>
          </cell>
          <cell r="CL29">
            <v>4</v>
          </cell>
        </row>
        <row r="30">
          <cell r="CJ30">
            <v>35</v>
          </cell>
          <cell r="CL30">
            <v>3</v>
          </cell>
        </row>
        <row r="31">
          <cell r="CJ31">
            <v>42</v>
          </cell>
          <cell r="CL31">
            <v>2</v>
          </cell>
        </row>
        <row r="32">
          <cell r="CJ32">
            <v>49</v>
          </cell>
          <cell r="CL32">
            <v>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85"/>
  <sheetViews>
    <sheetView showGridLines="0" showRowColHeaders="0" tabSelected="1" zoomScale="80" zoomScaleNormal="80" zoomScaleSheetLayoutView="75" workbookViewId="0">
      <pane xSplit="3" ySplit="9" topLeftCell="D10" activePane="bottomRight" state="frozenSplit"/>
      <selection pane="topRight" activeCell="D7" sqref="D7"/>
      <selection pane="bottomLeft" activeCell="A14" sqref="A14"/>
      <selection pane="bottomRight" activeCell="B5" sqref="B5:C5"/>
    </sheetView>
  </sheetViews>
  <sheetFormatPr baseColWidth="10" defaultRowHeight="12.75"/>
  <cols>
    <col min="1" max="1" width="8.7109375" customWidth="1"/>
    <col min="2" max="2" width="18.7109375" customWidth="1"/>
    <col min="3" max="3" width="24.42578125" customWidth="1"/>
    <col min="4" max="4" width="6.7109375" style="82" customWidth="1"/>
    <col min="5" max="5" width="17.42578125" customWidth="1"/>
    <col min="6" max="27" width="4.28515625" customWidth="1"/>
    <col min="28" max="28" width="8.140625" bestFit="1" customWidth="1"/>
    <col min="29" max="32" width="5.28515625" customWidth="1"/>
    <col min="33" max="33" width="8.85546875" bestFit="1" customWidth="1"/>
    <col min="34" max="35" width="5.7109375" customWidth="1"/>
    <col min="36" max="36" width="5.7109375" bestFit="1" customWidth="1"/>
    <col min="37" max="37" width="16.5703125" bestFit="1" customWidth="1"/>
    <col min="38" max="38" width="14.5703125" hidden="1" customWidth="1"/>
    <col min="39" max="39" width="8.42578125" bestFit="1" customWidth="1"/>
    <col min="40" max="40" width="2.28515625" customWidth="1"/>
    <col min="41" max="45" width="4" customWidth="1"/>
    <col min="46" max="46" width="5.140625" customWidth="1"/>
    <col min="47" max="50" width="10.28515625" customWidth="1"/>
    <col min="51" max="51" width="9.85546875" customWidth="1"/>
    <col min="57" max="62" width="11.42578125" style="1" hidden="1" customWidth="1"/>
  </cols>
  <sheetData>
    <row r="1" spans="1:62" ht="16.5" thickBot="1">
      <c r="A1" s="71" t="s">
        <v>49</v>
      </c>
      <c r="B1" s="72"/>
      <c r="C1" s="73"/>
      <c r="D1" s="85"/>
      <c r="AC1" s="131" t="s">
        <v>22</v>
      </c>
      <c r="AE1" s="131" t="s">
        <v>22</v>
      </c>
    </row>
    <row r="2" spans="1:62" ht="16.5" customHeight="1" thickBot="1">
      <c r="A2" s="74" t="s">
        <v>48</v>
      </c>
      <c r="B2" s="75"/>
      <c r="C2" s="76"/>
      <c r="D2" s="86"/>
      <c r="F2" s="134" t="s">
        <v>27</v>
      </c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6"/>
      <c r="AC2" s="132"/>
      <c r="AE2" s="132"/>
      <c r="AO2" s="128" t="s">
        <v>1</v>
      </c>
      <c r="AP2" s="129"/>
      <c r="AQ2" s="129"/>
      <c r="AR2" s="129"/>
      <c r="AS2" s="130"/>
      <c r="AT2" s="2"/>
      <c r="AU2" s="63" t="s">
        <v>2</v>
      </c>
      <c r="AV2" s="63" t="s">
        <v>33</v>
      </c>
      <c r="AW2" s="126" t="s">
        <v>13</v>
      </c>
      <c r="AX2" s="127"/>
    </row>
    <row r="3" spans="1:62" ht="15.75" customHeight="1" thickBot="1">
      <c r="A3" s="103" t="s">
        <v>50</v>
      </c>
      <c r="B3" s="77"/>
      <c r="C3" s="78"/>
      <c r="D3" s="85"/>
      <c r="F3" s="137" t="s">
        <v>26</v>
      </c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9"/>
      <c r="AC3" s="132"/>
      <c r="AE3" s="132"/>
      <c r="AK3" s="168" t="s">
        <v>61</v>
      </c>
      <c r="AO3" s="3">
        <v>20</v>
      </c>
      <c r="AP3" s="4" t="s">
        <v>3</v>
      </c>
      <c r="AQ3" s="4">
        <v>0</v>
      </c>
      <c r="AR3" s="4"/>
      <c r="AS3" s="5">
        <v>6</v>
      </c>
      <c r="AT3" s="6"/>
      <c r="AU3" s="7">
        <f t="shared" ref="AU3:AU8" si="0">COUNTIF(zensur,AS3)</f>
        <v>0</v>
      </c>
      <c r="AV3" s="8">
        <f t="shared" ref="AV3:AV8" si="1">IF(AU3=0,0,AU3/SUM($AU$3:$AU$8))</f>
        <v>0</v>
      </c>
      <c r="AW3" s="122">
        <f>AV3+AV4</f>
        <v>0</v>
      </c>
      <c r="AX3" s="123"/>
    </row>
    <row r="4" spans="1:62" ht="15.75" customHeight="1" thickBot="1">
      <c r="A4" s="116"/>
      <c r="B4" s="117"/>
      <c r="C4" s="118"/>
      <c r="D4" s="159" t="s">
        <v>36</v>
      </c>
      <c r="F4" s="162" t="s">
        <v>20</v>
      </c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4"/>
      <c r="AC4" s="132"/>
      <c r="AE4" s="132"/>
      <c r="AO4" s="9">
        <v>41</v>
      </c>
      <c r="AP4" s="10" t="s">
        <v>3</v>
      </c>
      <c r="AQ4" s="10">
        <v>21</v>
      </c>
      <c r="AR4" s="10"/>
      <c r="AS4" s="11">
        <v>5</v>
      </c>
      <c r="AT4" s="6"/>
      <c r="AU4" s="12">
        <f t="shared" si="0"/>
        <v>0</v>
      </c>
      <c r="AV4" s="45">
        <f t="shared" si="1"/>
        <v>0</v>
      </c>
      <c r="AW4" s="124"/>
      <c r="AX4" s="125"/>
    </row>
    <row r="5" spans="1:62" ht="15.75" customHeight="1">
      <c r="A5" s="115" t="s">
        <v>15</v>
      </c>
      <c r="B5" s="156"/>
      <c r="C5" s="156"/>
      <c r="D5" s="160"/>
      <c r="AC5" s="132"/>
      <c r="AE5" s="132"/>
      <c r="AO5" s="9">
        <v>52</v>
      </c>
      <c r="AP5" s="10" t="s">
        <v>3</v>
      </c>
      <c r="AQ5" s="10">
        <v>42</v>
      </c>
      <c r="AR5" s="10"/>
      <c r="AS5" s="11">
        <v>4</v>
      </c>
      <c r="AT5" s="6"/>
      <c r="AU5" s="12">
        <f t="shared" si="0"/>
        <v>0</v>
      </c>
      <c r="AV5" s="45">
        <f t="shared" si="1"/>
        <v>0</v>
      </c>
    </row>
    <row r="6" spans="1:62" ht="18" customHeight="1" thickBot="1">
      <c r="A6" s="79" t="s">
        <v>0</v>
      </c>
      <c r="B6" s="50"/>
      <c r="C6" s="91"/>
      <c r="D6" s="160"/>
      <c r="F6" s="49"/>
      <c r="G6" s="49"/>
      <c r="AC6" s="133"/>
      <c r="AE6" s="133"/>
      <c r="AO6" s="9">
        <v>63</v>
      </c>
      <c r="AP6" s="10" t="s">
        <v>3</v>
      </c>
      <c r="AQ6" s="10">
        <v>53</v>
      </c>
      <c r="AR6" s="10"/>
      <c r="AS6" s="11">
        <v>3</v>
      </c>
      <c r="AT6" s="18"/>
      <c r="AU6" s="12">
        <f t="shared" si="0"/>
        <v>0</v>
      </c>
      <c r="AV6" s="45">
        <f t="shared" si="1"/>
        <v>0</v>
      </c>
    </row>
    <row r="7" spans="1:62" ht="15.75" customHeight="1" thickBot="1">
      <c r="A7" s="70"/>
      <c r="B7" s="69"/>
      <c r="C7" s="69"/>
      <c r="D7" s="160"/>
      <c r="E7" s="68" t="s">
        <v>32</v>
      </c>
      <c r="F7" s="152" t="s">
        <v>28</v>
      </c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4" t="s">
        <v>4</v>
      </c>
      <c r="AC7" s="146" t="s">
        <v>30</v>
      </c>
      <c r="AD7" s="147"/>
      <c r="AE7" s="147"/>
      <c r="AF7" s="147"/>
      <c r="AG7" s="15" t="s">
        <v>4</v>
      </c>
      <c r="AH7" s="13" t="s">
        <v>5</v>
      </c>
      <c r="AI7" s="16" t="s">
        <v>29</v>
      </c>
      <c r="AJ7" s="15" t="s">
        <v>11</v>
      </c>
      <c r="AK7" s="17" t="s">
        <v>6</v>
      </c>
      <c r="AL7" s="17"/>
      <c r="AM7" s="17" t="s">
        <v>7</v>
      </c>
      <c r="AO7" s="9">
        <v>74</v>
      </c>
      <c r="AP7" s="10" t="s">
        <v>3</v>
      </c>
      <c r="AQ7" s="10">
        <v>64</v>
      </c>
      <c r="AR7" s="10"/>
      <c r="AS7" s="11">
        <v>2</v>
      </c>
      <c r="AT7" s="18"/>
      <c r="AU7" s="12">
        <f t="shared" si="0"/>
        <v>0</v>
      </c>
      <c r="AV7" s="45">
        <f t="shared" si="1"/>
        <v>0</v>
      </c>
    </row>
    <row r="8" spans="1:62" ht="15.75" customHeight="1" thickBot="1">
      <c r="A8" s="154" t="s">
        <v>8</v>
      </c>
      <c r="B8" s="155"/>
      <c r="C8" s="155"/>
      <c r="D8" s="160"/>
      <c r="E8" s="120" t="s">
        <v>4</v>
      </c>
      <c r="F8" s="19" t="s">
        <v>51</v>
      </c>
      <c r="G8" s="20" t="s">
        <v>52</v>
      </c>
      <c r="H8" s="20" t="s">
        <v>53</v>
      </c>
      <c r="I8" s="20">
        <v>2</v>
      </c>
      <c r="J8" s="20" t="s">
        <v>39</v>
      </c>
      <c r="K8" s="20" t="s">
        <v>40</v>
      </c>
      <c r="L8" s="20" t="s">
        <v>54</v>
      </c>
      <c r="M8" s="20" t="s">
        <v>55</v>
      </c>
      <c r="N8" s="20" t="s">
        <v>37</v>
      </c>
      <c r="O8" s="20" t="s">
        <v>38</v>
      </c>
      <c r="P8" s="20" t="s">
        <v>41</v>
      </c>
      <c r="Q8" s="20" t="s">
        <v>42</v>
      </c>
      <c r="R8" s="20" t="s">
        <v>43</v>
      </c>
      <c r="S8" s="20" t="s">
        <v>56</v>
      </c>
      <c r="T8" s="20" t="s">
        <v>44</v>
      </c>
      <c r="U8" s="20" t="s">
        <v>45</v>
      </c>
      <c r="V8" s="20" t="s">
        <v>46</v>
      </c>
      <c r="W8" s="20" t="s">
        <v>47</v>
      </c>
      <c r="X8" s="20" t="s">
        <v>57</v>
      </c>
      <c r="Y8" s="20" t="s">
        <v>58</v>
      </c>
      <c r="Z8" s="20" t="s">
        <v>59</v>
      </c>
      <c r="AA8" s="20">
        <v>9</v>
      </c>
      <c r="AB8" s="21"/>
      <c r="AC8" s="148" t="s">
        <v>16</v>
      </c>
      <c r="AD8" s="149"/>
      <c r="AE8" s="148" t="s">
        <v>17</v>
      </c>
      <c r="AF8" s="149"/>
      <c r="AG8" s="22"/>
      <c r="AH8" s="23"/>
      <c r="AI8" s="24"/>
      <c r="AJ8" s="25"/>
      <c r="AK8" s="26"/>
      <c r="AL8" s="26"/>
      <c r="AM8" s="26"/>
      <c r="AO8" s="35">
        <v>84</v>
      </c>
      <c r="AP8" s="36" t="s">
        <v>3</v>
      </c>
      <c r="AQ8" s="36">
        <v>75</v>
      </c>
      <c r="AR8" s="36"/>
      <c r="AS8" s="37">
        <v>1</v>
      </c>
      <c r="AT8" s="18"/>
      <c r="AU8" s="38">
        <f t="shared" si="0"/>
        <v>0</v>
      </c>
      <c r="AV8" s="46">
        <f t="shared" si="1"/>
        <v>0</v>
      </c>
      <c r="BG8" s="1">
        <f>AD9</f>
        <v>10</v>
      </c>
      <c r="BH8" s="1">
        <f>AD9</f>
        <v>10</v>
      </c>
      <c r="BI8" s="1">
        <f>AD9</f>
        <v>10</v>
      </c>
      <c r="BJ8" s="1">
        <f>AD9</f>
        <v>10</v>
      </c>
    </row>
    <row r="9" spans="1:62" ht="15.75" customHeight="1" thickBot="1">
      <c r="A9" s="157" t="s">
        <v>9</v>
      </c>
      <c r="B9" s="158"/>
      <c r="C9" s="158"/>
      <c r="D9" s="161"/>
      <c r="E9" s="119">
        <v>28</v>
      </c>
      <c r="F9" s="28">
        <v>1</v>
      </c>
      <c r="G9" s="29">
        <v>1</v>
      </c>
      <c r="H9" s="29">
        <v>1</v>
      </c>
      <c r="I9" s="29">
        <v>2</v>
      </c>
      <c r="J9" s="29">
        <v>1</v>
      </c>
      <c r="K9" s="29">
        <v>2</v>
      </c>
      <c r="L9" s="29">
        <v>4</v>
      </c>
      <c r="M9" s="29">
        <v>1</v>
      </c>
      <c r="N9" s="29">
        <v>2</v>
      </c>
      <c r="O9" s="29">
        <v>2</v>
      </c>
      <c r="P9" s="29">
        <v>1</v>
      </c>
      <c r="Q9" s="29">
        <v>1</v>
      </c>
      <c r="R9" s="29">
        <v>2</v>
      </c>
      <c r="S9" s="29">
        <v>1</v>
      </c>
      <c r="T9" s="29">
        <v>1</v>
      </c>
      <c r="U9" s="29">
        <v>1</v>
      </c>
      <c r="V9" s="29">
        <v>1</v>
      </c>
      <c r="W9" s="29">
        <v>1</v>
      </c>
      <c r="X9" s="29">
        <v>1</v>
      </c>
      <c r="Y9" s="29">
        <v>2</v>
      </c>
      <c r="Z9" s="29">
        <v>2</v>
      </c>
      <c r="AA9" s="29">
        <v>5</v>
      </c>
      <c r="AB9" s="30">
        <f>SUM(F9:AA9)</f>
        <v>36</v>
      </c>
      <c r="AC9" s="31" t="s">
        <v>21</v>
      </c>
      <c r="AD9" s="54">
        <v>10</v>
      </c>
      <c r="AE9" s="31" t="s">
        <v>21</v>
      </c>
      <c r="AF9" s="32">
        <v>10</v>
      </c>
      <c r="AG9" s="33">
        <f>AD9+AF9</f>
        <v>20</v>
      </c>
      <c r="AH9" s="27">
        <f>E9</f>
        <v>28</v>
      </c>
      <c r="AI9" s="30">
        <f t="shared" ref="AI9:AI44" si="2">AB9</f>
        <v>36</v>
      </c>
      <c r="AJ9" s="33">
        <f t="shared" ref="AJ9:AJ44" si="3">AG9</f>
        <v>20</v>
      </c>
      <c r="AK9" s="34">
        <f>E9+AB9+AG9</f>
        <v>84</v>
      </c>
      <c r="AL9" s="34" t="s">
        <v>12</v>
      </c>
      <c r="AM9" s="34"/>
      <c r="BG9" s="1">
        <v>1</v>
      </c>
      <c r="BH9" s="1">
        <v>2</v>
      </c>
      <c r="BI9" s="1">
        <v>3</v>
      </c>
      <c r="BJ9" s="1">
        <v>4</v>
      </c>
    </row>
    <row r="10" spans="1:62" ht="15.75" customHeight="1" thickBot="1">
      <c r="A10" s="47">
        <v>1</v>
      </c>
      <c r="B10" s="43" t="s">
        <v>18</v>
      </c>
      <c r="C10" s="92" t="s">
        <v>19</v>
      </c>
      <c r="D10" s="87"/>
      <c r="E10" s="52"/>
      <c r="F10" s="51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98" t="str">
        <f t="shared" ref="AB10:AB44" si="4">IF(AB50&gt;0,"!",IF(F10="","",SUM(F10:AA10)))</f>
        <v/>
      </c>
      <c r="AC10" s="51"/>
      <c r="AD10" s="67"/>
      <c r="AE10" s="51"/>
      <c r="AF10" s="67"/>
      <c r="AG10" s="98" t="str">
        <f t="shared" ref="AG10:AG44" si="5">IF(AG50&gt;0,"!",IF(AND(AD10="",AF10=""),"",AD10+AF10))</f>
        <v/>
      </c>
      <c r="AH10" s="98" t="str">
        <f t="shared" ref="AH10:AH44" si="6">IF(E10="","",IF(E10&gt;AH$9,"!",E10))</f>
        <v/>
      </c>
      <c r="AI10" s="98" t="str">
        <f t="shared" si="2"/>
        <v/>
      </c>
      <c r="AJ10" s="98" t="str">
        <f t="shared" si="3"/>
        <v/>
      </c>
      <c r="AK10" s="99" t="str">
        <f t="shared" ref="AK10:AK44" si="7">IF(AK50&gt;0,"Eingabefehler",IF(AH10="","",SUM(AH10:AJ10)))</f>
        <v/>
      </c>
      <c r="AL10" s="99" t="str">
        <f>IF(AK10="","",ROUND(AK10,0))</f>
        <v/>
      </c>
      <c r="AM10" s="100" t="str">
        <f t="shared" ref="AM10:AM44" si="8">IF(F10="","",IF(AK10="Eingabefehler","",IF(AK10="","",VLOOKUP(AL10,Benotung,3))))</f>
        <v/>
      </c>
      <c r="AO10" s="165" t="s">
        <v>60</v>
      </c>
      <c r="AP10" s="166"/>
      <c r="AQ10" s="166"/>
      <c r="AR10" s="166"/>
      <c r="AS10" s="166"/>
      <c r="AT10" s="166"/>
      <c r="AU10" s="166"/>
      <c r="AV10" s="166"/>
      <c r="AW10" s="166"/>
      <c r="AX10" s="166"/>
      <c r="AY10" s="167"/>
      <c r="BE10" s="1" t="s">
        <v>16</v>
      </c>
      <c r="BF10" s="1">
        <v>1</v>
      </c>
      <c r="BG10" s="1" t="str">
        <f>IF(BG$9=AC10,IF(AD10&gt;BG$8,"EF",AD10),"")</f>
        <v/>
      </c>
      <c r="BH10" s="1" t="str">
        <f>IF(BH$9=AC10,IF(AD10&gt;BH$8,"EF",AD10),"")</f>
        <v/>
      </c>
      <c r="BI10" s="1" t="str">
        <f>IF(BI$9=AC10,IF(AD10&gt;BI$8,"EF",AD10),"")</f>
        <v/>
      </c>
      <c r="BJ10" s="1" t="str">
        <f>IF(BJ$9=AC10,IF(AD10&gt;BJ$8,"EF",AD10),"")</f>
        <v/>
      </c>
    </row>
    <row r="11" spans="1:62" ht="15.75" customHeight="1" thickBot="1">
      <c r="A11" s="48">
        <v>2</v>
      </c>
      <c r="B11" s="44"/>
      <c r="C11" s="83"/>
      <c r="D11" s="88"/>
      <c r="E11" s="52"/>
      <c r="F11" s="51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67"/>
      <c r="AB11" s="102" t="str">
        <f t="shared" si="4"/>
        <v/>
      </c>
      <c r="AC11" s="51"/>
      <c r="AD11" s="67"/>
      <c r="AE11" s="51"/>
      <c r="AF11" s="67"/>
      <c r="AG11" s="98" t="str">
        <f t="shared" si="5"/>
        <v/>
      </c>
      <c r="AH11" s="98" t="str">
        <f t="shared" si="6"/>
        <v/>
      </c>
      <c r="AI11" s="98" t="str">
        <f t="shared" si="2"/>
        <v/>
      </c>
      <c r="AJ11" s="98" t="str">
        <f t="shared" si="3"/>
        <v/>
      </c>
      <c r="AK11" s="99" t="str">
        <f t="shared" si="7"/>
        <v/>
      </c>
      <c r="AL11" s="101" t="str">
        <f>IF(AK11="","",ROUND(AK11,0))</f>
        <v/>
      </c>
      <c r="AM11" s="100" t="str">
        <f t="shared" si="8"/>
        <v/>
      </c>
      <c r="AO11" s="140" t="s">
        <v>31</v>
      </c>
      <c r="AP11" s="141"/>
      <c r="AQ11" s="141"/>
      <c r="AR11" s="141"/>
      <c r="AS11" s="141"/>
      <c r="AT11" s="141"/>
      <c r="AU11" s="142"/>
      <c r="AV11" s="59">
        <v>1</v>
      </c>
      <c r="AW11" s="57">
        <v>2</v>
      </c>
      <c r="AX11" s="57">
        <v>3</v>
      </c>
      <c r="AY11" s="58">
        <v>4</v>
      </c>
      <c r="BF11" s="1">
        <v>2</v>
      </c>
      <c r="BG11" s="1" t="str">
        <f t="shared" ref="BG11:BG44" si="9">IF(BG$9=AC11,IF(AD11&gt;BG$8,"EF",AD11),"")</f>
        <v/>
      </c>
      <c r="BH11" s="1" t="str">
        <f t="shared" ref="BH11:BH44" si="10">IF(BH$9=AC11,IF(AD11&gt;BH$8,"EF",AD11),"")</f>
        <v/>
      </c>
      <c r="BI11" s="1" t="str">
        <f t="shared" ref="BI11:BI44" si="11">IF(BI$9=AC11,IF(AD11&gt;BI$8,"EF",AD11),"")</f>
        <v/>
      </c>
      <c r="BJ11" s="1" t="str">
        <f t="shared" ref="BJ11:BJ44" si="12">IF(BJ$9=AC11,IF(AD11&gt;BJ$8,"EF",AD11),"")</f>
        <v/>
      </c>
    </row>
    <row r="12" spans="1:62" ht="15.75" customHeight="1" thickBot="1">
      <c r="A12" s="48">
        <v>3</v>
      </c>
      <c r="B12" s="44"/>
      <c r="C12" s="83"/>
      <c r="D12" s="88"/>
      <c r="E12" s="52"/>
      <c r="F12" s="51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67"/>
      <c r="AB12" s="102" t="str">
        <f t="shared" si="4"/>
        <v/>
      </c>
      <c r="AC12" s="51"/>
      <c r="AD12" s="67"/>
      <c r="AE12" s="51"/>
      <c r="AF12" s="67"/>
      <c r="AG12" s="98" t="str">
        <f t="shared" si="5"/>
        <v/>
      </c>
      <c r="AH12" s="98" t="str">
        <f t="shared" si="6"/>
        <v/>
      </c>
      <c r="AI12" s="98" t="str">
        <f t="shared" si="2"/>
        <v/>
      </c>
      <c r="AJ12" s="98" t="str">
        <f t="shared" si="3"/>
        <v/>
      </c>
      <c r="AK12" s="99" t="str">
        <f t="shared" si="7"/>
        <v/>
      </c>
      <c r="AL12" s="101" t="str">
        <f t="shared" ref="AL12:AL44" si="13">IF(AK12="","",ROUND(AK12,0))</f>
        <v/>
      </c>
      <c r="AM12" s="100" t="str">
        <f t="shared" si="8"/>
        <v/>
      </c>
      <c r="AO12" s="140" t="s">
        <v>25</v>
      </c>
      <c r="AP12" s="141"/>
      <c r="AQ12" s="141"/>
      <c r="AR12" s="141"/>
      <c r="AS12" s="141"/>
      <c r="AT12" s="141"/>
      <c r="AU12" s="142"/>
      <c r="AV12" s="60">
        <f t="shared" ref="AV12:AY13" si="14">BG80</f>
        <v>0</v>
      </c>
      <c r="AW12" s="61">
        <f t="shared" si="14"/>
        <v>0</v>
      </c>
      <c r="AX12" s="61">
        <f t="shared" si="14"/>
        <v>0</v>
      </c>
      <c r="AY12" s="62">
        <f t="shared" si="14"/>
        <v>0</v>
      </c>
      <c r="BF12" s="1">
        <v>3</v>
      </c>
      <c r="BG12" s="1" t="str">
        <f t="shared" si="9"/>
        <v/>
      </c>
      <c r="BH12" s="1" t="str">
        <f t="shared" si="10"/>
        <v/>
      </c>
      <c r="BI12" s="1" t="str">
        <f t="shared" si="11"/>
        <v/>
      </c>
      <c r="BJ12" s="1" t="str">
        <f t="shared" si="12"/>
        <v/>
      </c>
    </row>
    <row r="13" spans="1:62" ht="15.75" customHeight="1" thickBot="1">
      <c r="A13" s="48">
        <v>4</v>
      </c>
      <c r="B13" s="44"/>
      <c r="C13" s="83"/>
      <c r="D13" s="88"/>
      <c r="E13" s="52"/>
      <c r="F13" s="51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67"/>
      <c r="AB13" s="102" t="str">
        <f t="shared" si="4"/>
        <v/>
      </c>
      <c r="AC13" s="51"/>
      <c r="AD13" s="67"/>
      <c r="AE13" s="51"/>
      <c r="AF13" s="67"/>
      <c r="AG13" s="98" t="str">
        <f t="shared" si="5"/>
        <v/>
      </c>
      <c r="AH13" s="98" t="str">
        <f t="shared" si="6"/>
        <v/>
      </c>
      <c r="AI13" s="98" t="str">
        <f t="shared" si="2"/>
        <v/>
      </c>
      <c r="AJ13" s="98" t="str">
        <f t="shared" si="3"/>
        <v/>
      </c>
      <c r="AK13" s="99" t="str">
        <f t="shared" si="7"/>
        <v/>
      </c>
      <c r="AL13" s="101" t="str">
        <f t="shared" si="13"/>
        <v/>
      </c>
      <c r="AM13" s="100" t="str">
        <f t="shared" si="8"/>
        <v/>
      </c>
      <c r="AO13" s="143" t="s">
        <v>24</v>
      </c>
      <c r="AP13" s="144"/>
      <c r="AQ13" s="144"/>
      <c r="AR13" s="144"/>
      <c r="AS13" s="144"/>
      <c r="AT13" s="144"/>
      <c r="AU13" s="145"/>
      <c r="AV13" s="64" t="str">
        <f t="shared" si="14"/>
        <v/>
      </c>
      <c r="AW13" s="65" t="str">
        <f t="shared" si="14"/>
        <v/>
      </c>
      <c r="AX13" s="65" t="str">
        <f t="shared" si="14"/>
        <v/>
      </c>
      <c r="AY13" s="66" t="str">
        <f t="shared" si="14"/>
        <v/>
      </c>
      <c r="BF13" s="1">
        <v>4</v>
      </c>
      <c r="BG13" s="1" t="str">
        <f t="shared" si="9"/>
        <v/>
      </c>
      <c r="BH13" s="1" t="str">
        <f t="shared" si="10"/>
        <v/>
      </c>
      <c r="BI13" s="1" t="str">
        <f t="shared" si="11"/>
        <v/>
      </c>
      <c r="BJ13" s="1" t="str">
        <f t="shared" si="12"/>
        <v/>
      </c>
    </row>
    <row r="14" spans="1:62" ht="14.25">
      <c r="A14" s="48">
        <v>5</v>
      </c>
      <c r="B14" s="44"/>
      <c r="C14" s="83"/>
      <c r="D14" s="88"/>
      <c r="E14" s="52"/>
      <c r="F14" s="51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67"/>
      <c r="AB14" s="102" t="str">
        <f t="shared" si="4"/>
        <v/>
      </c>
      <c r="AC14" s="51"/>
      <c r="AD14" s="67"/>
      <c r="AE14" s="51"/>
      <c r="AF14" s="67"/>
      <c r="AG14" s="98" t="str">
        <f t="shared" si="5"/>
        <v/>
      </c>
      <c r="AH14" s="98" t="str">
        <f t="shared" si="6"/>
        <v/>
      </c>
      <c r="AI14" s="98" t="str">
        <f t="shared" si="2"/>
        <v/>
      </c>
      <c r="AJ14" s="98" t="str">
        <f t="shared" si="3"/>
        <v/>
      </c>
      <c r="AK14" s="99" t="str">
        <f t="shared" si="7"/>
        <v/>
      </c>
      <c r="AL14" s="101" t="str">
        <f t="shared" si="13"/>
        <v/>
      </c>
      <c r="AM14" s="100" t="str">
        <f t="shared" si="8"/>
        <v/>
      </c>
      <c r="BF14" s="1">
        <v>5</v>
      </c>
      <c r="BG14" s="1" t="str">
        <f t="shared" si="9"/>
        <v/>
      </c>
      <c r="BH14" s="1" t="str">
        <f t="shared" si="10"/>
        <v/>
      </c>
      <c r="BI14" s="1" t="str">
        <f t="shared" si="11"/>
        <v/>
      </c>
      <c r="BJ14" s="1" t="str">
        <f t="shared" si="12"/>
        <v/>
      </c>
    </row>
    <row r="15" spans="1:62" ht="14.25">
      <c r="A15" s="48">
        <v>6</v>
      </c>
      <c r="B15" s="44"/>
      <c r="C15" s="83"/>
      <c r="D15" s="88"/>
      <c r="E15" s="52"/>
      <c r="F15" s="51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67"/>
      <c r="AB15" s="102" t="str">
        <f t="shared" si="4"/>
        <v/>
      </c>
      <c r="AC15" s="51"/>
      <c r="AD15" s="67"/>
      <c r="AE15" s="51"/>
      <c r="AF15" s="67"/>
      <c r="AG15" s="98" t="str">
        <f t="shared" si="5"/>
        <v/>
      </c>
      <c r="AH15" s="98" t="str">
        <f t="shared" si="6"/>
        <v/>
      </c>
      <c r="AI15" s="98" t="str">
        <f t="shared" si="2"/>
        <v/>
      </c>
      <c r="AJ15" s="98" t="str">
        <f t="shared" si="3"/>
        <v/>
      </c>
      <c r="AK15" s="99" t="str">
        <f t="shared" si="7"/>
        <v/>
      </c>
      <c r="AL15" s="101" t="str">
        <f t="shared" si="13"/>
        <v/>
      </c>
      <c r="AM15" s="100" t="str">
        <f t="shared" si="8"/>
        <v/>
      </c>
      <c r="BF15" s="1">
        <v>6</v>
      </c>
      <c r="BG15" s="1" t="str">
        <f t="shared" si="9"/>
        <v/>
      </c>
      <c r="BH15" s="1" t="str">
        <f t="shared" si="10"/>
        <v/>
      </c>
      <c r="BI15" s="1" t="str">
        <f t="shared" si="11"/>
        <v/>
      </c>
      <c r="BJ15" s="1" t="str">
        <f t="shared" si="12"/>
        <v/>
      </c>
    </row>
    <row r="16" spans="1:62" ht="14.25">
      <c r="A16" s="48">
        <v>7</v>
      </c>
      <c r="B16" s="44"/>
      <c r="C16" s="83"/>
      <c r="D16" s="88"/>
      <c r="E16" s="52"/>
      <c r="F16" s="51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67"/>
      <c r="AB16" s="102" t="str">
        <f t="shared" si="4"/>
        <v/>
      </c>
      <c r="AC16" s="51"/>
      <c r="AD16" s="67"/>
      <c r="AE16" s="51"/>
      <c r="AF16" s="67"/>
      <c r="AG16" s="98" t="str">
        <f t="shared" si="5"/>
        <v/>
      </c>
      <c r="AH16" s="98" t="str">
        <f t="shared" si="6"/>
        <v/>
      </c>
      <c r="AI16" s="98" t="str">
        <f t="shared" si="2"/>
        <v/>
      </c>
      <c r="AJ16" s="98" t="str">
        <f t="shared" si="3"/>
        <v/>
      </c>
      <c r="AK16" s="99" t="str">
        <f t="shared" si="7"/>
        <v/>
      </c>
      <c r="AL16" s="101" t="str">
        <f t="shared" si="13"/>
        <v/>
      </c>
      <c r="AM16" s="100" t="str">
        <f t="shared" si="8"/>
        <v/>
      </c>
      <c r="BF16" s="1">
        <v>7</v>
      </c>
      <c r="BG16" s="1" t="str">
        <f t="shared" si="9"/>
        <v/>
      </c>
      <c r="BH16" s="1" t="str">
        <f t="shared" si="10"/>
        <v/>
      </c>
      <c r="BI16" s="1" t="str">
        <f t="shared" si="11"/>
        <v/>
      </c>
      <c r="BJ16" s="1" t="str">
        <f t="shared" si="12"/>
        <v/>
      </c>
    </row>
    <row r="17" spans="1:62" ht="14.25">
      <c r="A17" s="48">
        <v>8</v>
      </c>
      <c r="B17" s="44"/>
      <c r="C17" s="83"/>
      <c r="D17" s="88"/>
      <c r="E17" s="52"/>
      <c r="F17" s="51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67"/>
      <c r="AB17" s="102" t="str">
        <f t="shared" si="4"/>
        <v/>
      </c>
      <c r="AC17" s="51"/>
      <c r="AD17" s="67"/>
      <c r="AE17" s="51"/>
      <c r="AF17" s="67"/>
      <c r="AG17" s="98" t="str">
        <f t="shared" si="5"/>
        <v/>
      </c>
      <c r="AH17" s="98" t="str">
        <f t="shared" si="6"/>
        <v/>
      </c>
      <c r="AI17" s="98" t="str">
        <f t="shared" si="2"/>
        <v/>
      </c>
      <c r="AJ17" s="98" t="str">
        <f t="shared" si="3"/>
        <v/>
      </c>
      <c r="AK17" s="99" t="str">
        <f t="shared" si="7"/>
        <v/>
      </c>
      <c r="AL17" s="101" t="str">
        <f t="shared" si="13"/>
        <v/>
      </c>
      <c r="AM17" s="100" t="str">
        <f t="shared" si="8"/>
        <v/>
      </c>
      <c r="BF17" s="1">
        <v>8</v>
      </c>
      <c r="BG17" s="1" t="str">
        <f t="shared" si="9"/>
        <v/>
      </c>
      <c r="BH17" s="1" t="str">
        <f t="shared" si="10"/>
        <v/>
      </c>
      <c r="BI17" s="1" t="str">
        <f t="shared" si="11"/>
        <v/>
      </c>
      <c r="BJ17" s="1" t="str">
        <f t="shared" si="12"/>
        <v/>
      </c>
    </row>
    <row r="18" spans="1:62" ht="14.25">
      <c r="A18" s="48">
        <v>9</v>
      </c>
      <c r="B18" s="44"/>
      <c r="C18" s="83"/>
      <c r="D18" s="88"/>
      <c r="E18" s="52"/>
      <c r="F18" s="51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67"/>
      <c r="AB18" s="102" t="str">
        <f t="shared" si="4"/>
        <v/>
      </c>
      <c r="AC18" s="51"/>
      <c r="AD18" s="67"/>
      <c r="AE18" s="51"/>
      <c r="AF18" s="67"/>
      <c r="AG18" s="98" t="str">
        <f t="shared" si="5"/>
        <v/>
      </c>
      <c r="AH18" s="98" t="str">
        <f t="shared" si="6"/>
        <v/>
      </c>
      <c r="AI18" s="98" t="str">
        <f t="shared" si="2"/>
        <v/>
      </c>
      <c r="AJ18" s="98" t="str">
        <f t="shared" si="3"/>
        <v/>
      </c>
      <c r="AK18" s="99" t="str">
        <f t="shared" si="7"/>
        <v/>
      </c>
      <c r="AL18" s="101" t="str">
        <f t="shared" si="13"/>
        <v/>
      </c>
      <c r="AM18" s="100" t="str">
        <f t="shared" si="8"/>
        <v/>
      </c>
      <c r="BF18" s="1">
        <v>9</v>
      </c>
      <c r="BG18" s="1" t="str">
        <f t="shared" si="9"/>
        <v/>
      </c>
      <c r="BH18" s="1" t="str">
        <f t="shared" si="10"/>
        <v/>
      </c>
      <c r="BI18" s="1" t="str">
        <f t="shared" si="11"/>
        <v/>
      </c>
      <c r="BJ18" s="1" t="str">
        <f t="shared" si="12"/>
        <v/>
      </c>
    </row>
    <row r="19" spans="1:62" ht="14.25">
      <c r="A19" s="48">
        <v>10</v>
      </c>
      <c r="B19" s="44"/>
      <c r="C19" s="83"/>
      <c r="D19" s="88"/>
      <c r="E19" s="52"/>
      <c r="F19" s="51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67"/>
      <c r="AB19" s="102" t="str">
        <f t="shared" si="4"/>
        <v/>
      </c>
      <c r="AC19" s="51"/>
      <c r="AD19" s="67"/>
      <c r="AE19" s="51"/>
      <c r="AF19" s="67"/>
      <c r="AG19" s="98" t="str">
        <f t="shared" si="5"/>
        <v/>
      </c>
      <c r="AH19" s="98" t="str">
        <f t="shared" si="6"/>
        <v/>
      </c>
      <c r="AI19" s="98" t="str">
        <f t="shared" si="2"/>
        <v/>
      </c>
      <c r="AJ19" s="98" t="str">
        <f t="shared" si="3"/>
        <v/>
      </c>
      <c r="AK19" s="99" t="str">
        <f t="shared" si="7"/>
        <v/>
      </c>
      <c r="AL19" s="101" t="str">
        <f t="shared" si="13"/>
        <v/>
      </c>
      <c r="AM19" s="100" t="str">
        <f t="shared" si="8"/>
        <v/>
      </c>
      <c r="BF19" s="1">
        <v>10</v>
      </c>
      <c r="BG19" s="1" t="str">
        <f t="shared" si="9"/>
        <v/>
      </c>
      <c r="BH19" s="1" t="str">
        <f t="shared" si="10"/>
        <v/>
      </c>
      <c r="BI19" s="1" t="str">
        <f t="shared" si="11"/>
        <v/>
      </c>
      <c r="BJ19" s="1" t="str">
        <f t="shared" si="12"/>
        <v/>
      </c>
    </row>
    <row r="20" spans="1:62" ht="14.25">
      <c r="A20" s="48">
        <v>11</v>
      </c>
      <c r="B20" s="44"/>
      <c r="C20" s="83"/>
      <c r="D20" s="88"/>
      <c r="E20" s="52"/>
      <c r="F20" s="51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67"/>
      <c r="AB20" s="102" t="str">
        <f t="shared" si="4"/>
        <v/>
      </c>
      <c r="AC20" s="51"/>
      <c r="AD20" s="67"/>
      <c r="AE20" s="51"/>
      <c r="AF20" s="67"/>
      <c r="AG20" s="98" t="str">
        <f t="shared" si="5"/>
        <v/>
      </c>
      <c r="AH20" s="98" t="str">
        <f t="shared" si="6"/>
        <v/>
      </c>
      <c r="AI20" s="98" t="str">
        <f t="shared" si="2"/>
        <v/>
      </c>
      <c r="AJ20" s="98" t="str">
        <f t="shared" si="3"/>
        <v/>
      </c>
      <c r="AK20" s="99" t="str">
        <f t="shared" si="7"/>
        <v/>
      </c>
      <c r="AL20" s="101" t="str">
        <f t="shared" si="13"/>
        <v/>
      </c>
      <c r="AM20" s="100" t="str">
        <f t="shared" si="8"/>
        <v/>
      </c>
      <c r="BF20" s="1">
        <v>11</v>
      </c>
      <c r="BG20" s="1" t="str">
        <f t="shared" si="9"/>
        <v/>
      </c>
      <c r="BH20" s="1" t="str">
        <f t="shared" si="10"/>
        <v/>
      </c>
      <c r="BI20" s="1" t="str">
        <f t="shared" si="11"/>
        <v/>
      </c>
      <c r="BJ20" s="1" t="str">
        <f t="shared" si="12"/>
        <v/>
      </c>
    </row>
    <row r="21" spans="1:62" ht="14.25">
      <c r="A21" s="48">
        <v>12</v>
      </c>
      <c r="B21" s="44"/>
      <c r="C21" s="83"/>
      <c r="D21" s="88"/>
      <c r="E21" s="52"/>
      <c r="F21" s="51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67"/>
      <c r="AB21" s="102" t="str">
        <f t="shared" si="4"/>
        <v/>
      </c>
      <c r="AC21" s="51"/>
      <c r="AD21" s="67"/>
      <c r="AE21" s="51"/>
      <c r="AF21" s="67"/>
      <c r="AG21" s="98" t="str">
        <f t="shared" si="5"/>
        <v/>
      </c>
      <c r="AH21" s="98" t="str">
        <f t="shared" si="6"/>
        <v/>
      </c>
      <c r="AI21" s="98" t="str">
        <f t="shared" si="2"/>
        <v/>
      </c>
      <c r="AJ21" s="98" t="str">
        <f t="shared" si="3"/>
        <v/>
      </c>
      <c r="AK21" s="99" t="str">
        <f t="shared" si="7"/>
        <v/>
      </c>
      <c r="AL21" s="101" t="str">
        <f t="shared" si="13"/>
        <v/>
      </c>
      <c r="AM21" s="100" t="str">
        <f t="shared" si="8"/>
        <v/>
      </c>
      <c r="BF21" s="1">
        <v>12</v>
      </c>
      <c r="BG21" s="1" t="str">
        <f t="shared" si="9"/>
        <v/>
      </c>
      <c r="BH21" s="1" t="str">
        <f t="shared" si="10"/>
        <v/>
      </c>
      <c r="BI21" s="1" t="str">
        <f t="shared" si="11"/>
        <v/>
      </c>
      <c r="BJ21" s="1" t="str">
        <f t="shared" si="12"/>
        <v/>
      </c>
    </row>
    <row r="22" spans="1:62" ht="14.25">
      <c r="A22" s="48">
        <v>13</v>
      </c>
      <c r="B22" s="44"/>
      <c r="C22" s="83"/>
      <c r="D22" s="88"/>
      <c r="E22" s="52"/>
      <c r="F22" s="51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67"/>
      <c r="AB22" s="102" t="str">
        <f t="shared" si="4"/>
        <v/>
      </c>
      <c r="AC22" s="51"/>
      <c r="AD22" s="67"/>
      <c r="AE22" s="51"/>
      <c r="AF22" s="67"/>
      <c r="AG22" s="98" t="str">
        <f t="shared" si="5"/>
        <v/>
      </c>
      <c r="AH22" s="98" t="str">
        <f t="shared" si="6"/>
        <v/>
      </c>
      <c r="AI22" s="98" t="str">
        <f t="shared" si="2"/>
        <v/>
      </c>
      <c r="AJ22" s="98" t="str">
        <f t="shared" si="3"/>
        <v/>
      </c>
      <c r="AK22" s="99" t="str">
        <f t="shared" si="7"/>
        <v/>
      </c>
      <c r="AL22" s="101" t="str">
        <f t="shared" si="13"/>
        <v/>
      </c>
      <c r="AM22" s="100" t="str">
        <f t="shared" si="8"/>
        <v/>
      </c>
      <c r="BF22" s="1">
        <v>13</v>
      </c>
      <c r="BG22" s="1" t="str">
        <f t="shared" si="9"/>
        <v/>
      </c>
      <c r="BH22" s="1" t="str">
        <f t="shared" si="10"/>
        <v/>
      </c>
      <c r="BI22" s="1" t="str">
        <f t="shared" si="11"/>
        <v/>
      </c>
      <c r="BJ22" s="1" t="str">
        <f t="shared" si="12"/>
        <v/>
      </c>
    </row>
    <row r="23" spans="1:62" ht="14.25">
      <c r="A23" s="48">
        <v>14</v>
      </c>
      <c r="B23" s="44"/>
      <c r="C23" s="83"/>
      <c r="D23" s="88"/>
      <c r="E23" s="52"/>
      <c r="F23" s="51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67"/>
      <c r="AB23" s="102" t="str">
        <f t="shared" si="4"/>
        <v/>
      </c>
      <c r="AC23" s="51"/>
      <c r="AD23" s="67"/>
      <c r="AE23" s="51"/>
      <c r="AF23" s="67"/>
      <c r="AG23" s="98" t="str">
        <f t="shared" si="5"/>
        <v/>
      </c>
      <c r="AH23" s="98" t="str">
        <f t="shared" si="6"/>
        <v/>
      </c>
      <c r="AI23" s="98" t="str">
        <f t="shared" si="2"/>
        <v/>
      </c>
      <c r="AJ23" s="98" t="str">
        <f t="shared" si="3"/>
        <v/>
      </c>
      <c r="AK23" s="99" t="str">
        <f t="shared" si="7"/>
        <v/>
      </c>
      <c r="AL23" s="101" t="str">
        <f t="shared" si="13"/>
        <v/>
      </c>
      <c r="AM23" s="100" t="str">
        <f t="shared" si="8"/>
        <v/>
      </c>
      <c r="BF23" s="1">
        <v>14</v>
      </c>
      <c r="BG23" s="1" t="str">
        <f t="shared" si="9"/>
        <v/>
      </c>
      <c r="BH23" s="1" t="str">
        <f t="shared" si="10"/>
        <v/>
      </c>
      <c r="BI23" s="1" t="str">
        <f t="shared" si="11"/>
        <v/>
      </c>
      <c r="BJ23" s="1" t="str">
        <f t="shared" si="12"/>
        <v/>
      </c>
    </row>
    <row r="24" spans="1:62" ht="14.25">
      <c r="A24" s="48">
        <v>15</v>
      </c>
      <c r="B24" s="44"/>
      <c r="C24" s="83"/>
      <c r="D24" s="88"/>
      <c r="E24" s="52"/>
      <c r="F24" s="51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67"/>
      <c r="AB24" s="102" t="str">
        <f t="shared" si="4"/>
        <v/>
      </c>
      <c r="AC24" s="51"/>
      <c r="AD24" s="67"/>
      <c r="AE24" s="51"/>
      <c r="AF24" s="67"/>
      <c r="AG24" s="98" t="str">
        <f t="shared" si="5"/>
        <v/>
      </c>
      <c r="AH24" s="98" t="str">
        <f t="shared" si="6"/>
        <v/>
      </c>
      <c r="AI24" s="98" t="str">
        <f t="shared" si="2"/>
        <v/>
      </c>
      <c r="AJ24" s="98" t="str">
        <f t="shared" si="3"/>
        <v/>
      </c>
      <c r="AK24" s="99" t="str">
        <f t="shared" si="7"/>
        <v/>
      </c>
      <c r="AL24" s="101" t="str">
        <f t="shared" si="13"/>
        <v/>
      </c>
      <c r="AM24" s="100" t="str">
        <f t="shared" si="8"/>
        <v/>
      </c>
      <c r="BF24" s="1">
        <v>15</v>
      </c>
      <c r="BG24" s="1" t="str">
        <f t="shared" si="9"/>
        <v/>
      </c>
      <c r="BH24" s="1" t="str">
        <f t="shared" si="10"/>
        <v/>
      </c>
      <c r="BI24" s="1" t="str">
        <f t="shared" si="11"/>
        <v/>
      </c>
      <c r="BJ24" s="1" t="str">
        <f t="shared" si="12"/>
        <v/>
      </c>
    </row>
    <row r="25" spans="1:62" ht="14.25">
      <c r="A25" s="48">
        <v>16</v>
      </c>
      <c r="B25" s="44"/>
      <c r="C25" s="83"/>
      <c r="D25" s="88"/>
      <c r="E25" s="52"/>
      <c r="F25" s="51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67"/>
      <c r="AB25" s="102" t="str">
        <f t="shared" si="4"/>
        <v/>
      </c>
      <c r="AC25" s="51"/>
      <c r="AD25" s="67"/>
      <c r="AE25" s="51"/>
      <c r="AF25" s="67"/>
      <c r="AG25" s="98" t="str">
        <f t="shared" si="5"/>
        <v/>
      </c>
      <c r="AH25" s="98" t="str">
        <f t="shared" si="6"/>
        <v/>
      </c>
      <c r="AI25" s="98" t="str">
        <f t="shared" si="2"/>
        <v/>
      </c>
      <c r="AJ25" s="98" t="str">
        <f t="shared" si="3"/>
        <v/>
      </c>
      <c r="AK25" s="99" t="str">
        <f t="shared" si="7"/>
        <v/>
      </c>
      <c r="AL25" s="101" t="str">
        <f t="shared" si="13"/>
        <v/>
      </c>
      <c r="AM25" s="100" t="str">
        <f t="shared" si="8"/>
        <v/>
      </c>
      <c r="AU25" s="39">
        <f>AS8</f>
        <v>1</v>
      </c>
      <c r="AV25" s="40">
        <f>AV8</f>
        <v>0</v>
      </c>
      <c r="BF25" s="1">
        <v>16</v>
      </c>
      <c r="BG25" s="1" t="str">
        <f t="shared" si="9"/>
        <v/>
      </c>
      <c r="BH25" s="1" t="str">
        <f t="shared" si="10"/>
        <v/>
      </c>
      <c r="BI25" s="1" t="str">
        <f t="shared" si="11"/>
        <v/>
      </c>
      <c r="BJ25" s="1" t="str">
        <f t="shared" si="12"/>
        <v/>
      </c>
    </row>
    <row r="26" spans="1:62" ht="14.25">
      <c r="A26" s="48">
        <v>17</v>
      </c>
      <c r="B26" s="44"/>
      <c r="C26" s="83"/>
      <c r="D26" s="88"/>
      <c r="E26" s="52"/>
      <c r="F26" s="51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67"/>
      <c r="AB26" s="102" t="str">
        <f t="shared" si="4"/>
        <v/>
      </c>
      <c r="AC26" s="51"/>
      <c r="AD26" s="67"/>
      <c r="AE26" s="51"/>
      <c r="AF26" s="67"/>
      <c r="AG26" s="98" t="str">
        <f t="shared" si="5"/>
        <v/>
      </c>
      <c r="AH26" s="98" t="str">
        <f t="shared" si="6"/>
        <v/>
      </c>
      <c r="AI26" s="98" t="str">
        <f t="shared" si="2"/>
        <v/>
      </c>
      <c r="AJ26" s="98" t="str">
        <f t="shared" si="3"/>
        <v/>
      </c>
      <c r="AK26" s="99" t="str">
        <f t="shared" si="7"/>
        <v/>
      </c>
      <c r="AL26" s="101" t="str">
        <f t="shared" si="13"/>
        <v/>
      </c>
      <c r="AM26" s="100" t="str">
        <f t="shared" si="8"/>
        <v/>
      </c>
      <c r="AU26" s="39">
        <f>AS7</f>
        <v>2</v>
      </c>
      <c r="AV26" s="40">
        <f>AV7</f>
        <v>0</v>
      </c>
      <c r="BF26" s="1">
        <v>17</v>
      </c>
      <c r="BG26" s="1" t="str">
        <f t="shared" si="9"/>
        <v/>
      </c>
      <c r="BH26" s="1" t="str">
        <f t="shared" si="10"/>
        <v/>
      </c>
      <c r="BI26" s="1" t="str">
        <f t="shared" si="11"/>
        <v/>
      </c>
      <c r="BJ26" s="1" t="str">
        <f t="shared" si="12"/>
        <v/>
      </c>
    </row>
    <row r="27" spans="1:62" ht="14.25">
      <c r="A27" s="48">
        <v>18</v>
      </c>
      <c r="B27" s="44"/>
      <c r="C27" s="83"/>
      <c r="D27" s="88"/>
      <c r="E27" s="52"/>
      <c r="F27" s="51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67"/>
      <c r="AB27" s="102" t="str">
        <f t="shared" si="4"/>
        <v/>
      </c>
      <c r="AC27" s="51"/>
      <c r="AD27" s="67"/>
      <c r="AE27" s="51"/>
      <c r="AF27" s="67"/>
      <c r="AG27" s="98" t="str">
        <f t="shared" si="5"/>
        <v/>
      </c>
      <c r="AH27" s="98" t="str">
        <f t="shared" si="6"/>
        <v/>
      </c>
      <c r="AI27" s="98" t="str">
        <f t="shared" si="2"/>
        <v/>
      </c>
      <c r="AJ27" s="98" t="str">
        <f t="shared" si="3"/>
        <v/>
      </c>
      <c r="AK27" s="99" t="str">
        <f t="shared" si="7"/>
        <v/>
      </c>
      <c r="AL27" s="101" t="str">
        <f t="shared" si="13"/>
        <v/>
      </c>
      <c r="AM27" s="100" t="str">
        <f t="shared" si="8"/>
        <v/>
      </c>
      <c r="AU27" s="39">
        <f>AS6</f>
        <v>3</v>
      </c>
      <c r="AV27" s="40">
        <f>AV6</f>
        <v>0</v>
      </c>
      <c r="BF27" s="1">
        <v>18</v>
      </c>
      <c r="BG27" s="1" t="str">
        <f t="shared" si="9"/>
        <v/>
      </c>
      <c r="BH27" s="1" t="str">
        <f t="shared" si="10"/>
        <v/>
      </c>
      <c r="BI27" s="1" t="str">
        <f t="shared" si="11"/>
        <v/>
      </c>
      <c r="BJ27" s="1" t="str">
        <f t="shared" si="12"/>
        <v/>
      </c>
    </row>
    <row r="28" spans="1:62" ht="14.25">
      <c r="A28" s="48">
        <v>19</v>
      </c>
      <c r="B28" s="44"/>
      <c r="C28" s="83"/>
      <c r="D28" s="88"/>
      <c r="E28" s="52"/>
      <c r="F28" s="51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67"/>
      <c r="AB28" s="102" t="str">
        <f t="shared" si="4"/>
        <v/>
      </c>
      <c r="AC28" s="51"/>
      <c r="AD28" s="67"/>
      <c r="AE28" s="51"/>
      <c r="AF28" s="67"/>
      <c r="AG28" s="98" t="str">
        <f t="shared" si="5"/>
        <v/>
      </c>
      <c r="AH28" s="98" t="str">
        <f t="shared" si="6"/>
        <v/>
      </c>
      <c r="AI28" s="98" t="str">
        <f t="shared" si="2"/>
        <v/>
      </c>
      <c r="AJ28" s="98" t="str">
        <f t="shared" si="3"/>
        <v/>
      </c>
      <c r="AK28" s="99" t="str">
        <f t="shared" si="7"/>
        <v/>
      </c>
      <c r="AL28" s="101" t="str">
        <f t="shared" si="13"/>
        <v/>
      </c>
      <c r="AM28" s="100" t="str">
        <f t="shared" si="8"/>
        <v/>
      </c>
      <c r="AU28" s="39">
        <f>AS5</f>
        <v>4</v>
      </c>
      <c r="AV28" s="40">
        <f>AV5</f>
        <v>0</v>
      </c>
      <c r="BF28" s="1">
        <v>19</v>
      </c>
      <c r="BG28" s="1" t="str">
        <f t="shared" si="9"/>
        <v/>
      </c>
      <c r="BH28" s="1" t="str">
        <f t="shared" si="10"/>
        <v/>
      </c>
      <c r="BI28" s="1" t="str">
        <f t="shared" si="11"/>
        <v/>
      </c>
      <c r="BJ28" s="1" t="str">
        <f t="shared" si="12"/>
        <v/>
      </c>
    </row>
    <row r="29" spans="1:62" ht="14.25">
      <c r="A29" s="48">
        <v>20</v>
      </c>
      <c r="B29" s="44"/>
      <c r="C29" s="83"/>
      <c r="D29" s="88"/>
      <c r="E29" s="52"/>
      <c r="F29" s="51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67"/>
      <c r="AB29" s="102" t="str">
        <f t="shared" si="4"/>
        <v/>
      </c>
      <c r="AC29" s="51"/>
      <c r="AD29" s="67"/>
      <c r="AE29" s="51"/>
      <c r="AF29" s="67"/>
      <c r="AG29" s="98" t="str">
        <f t="shared" si="5"/>
        <v/>
      </c>
      <c r="AH29" s="98" t="str">
        <f t="shared" si="6"/>
        <v/>
      </c>
      <c r="AI29" s="98" t="str">
        <f t="shared" si="2"/>
        <v/>
      </c>
      <c r="AJ29" s="98" t="str">
        <f t="shared" si="3"/>
        <v/>
      </c>
      <c r="AK29" s="99" t="str">
        <f t="shared" si="7"/>
        <v/>
      </c>
      <c r="AL29" s="101" t="str">
        <f t="shared" si="13"/>
        <v/>
      </c>
      <c r="AM29" s="100" t="str">
        <f t="shared" si="8"/>
        <v/>
      </c>
      <c r="AU29" s="39">
        <f>AS4</f>
        <v>5</v>
      </c>
      <c r="AV29" s="40">
        <f>AV4</f>
        <v>0</v>
      </c>
      <c r="AY29" t="s">
        <v>14</v>
      </c>
      <c r="BF29" s="1">
        <v>20</v>
      </c>
      <c r="BG29" s="1" t="str">
        <f t="shared" si="9"/>
        <v/>
      </c>
      <c r="BH29" s="1" t="str">
        <f t="shared" si="10"/>
        <v/>
      </c>
      <c r="BI29" s="1" t="str">
        <f t="shared" si="11"/>
        <v/>
      </c>
      <c r="BJ29" s="1" t="str">
        <f t="shared" si="12"/>
        <v/>
      </c>
    </row>
    <row r="30" spans="1:62" ht="14.25">
      <c r="A30" s="48">
        <v>21</v>
      </c>
      <c r="B30" s="44"/>
      <c r="C30" s="83"/>
      <c r="D30" s="88"/>
      <c r="E30" s="52"/>
      <c r="F30" s="51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67"/>
      <c r="AB30" s="102" t="str">
        <f t="shared" si="4"/>
        <v/>
      </c>
      <c r="AC30" s="51"/>
      <c r="AD30" s="67"/>
      <c r="AE30" s="51"/>
      <c r="AF30" s="67"/>
      <c r="AG30" s="98" t="str">
        <f t="shared" si="5"/>
        <v/>
      </c>
      <c r="AH30" s="98" t="str">
        <f t="shared" si="6"/>
        <v/>
      </c>
      <c r="AI30" s="98" t="str">
        <f t="shared" si="2"/>
        <v/>
      </c>
      <c r="AJ30" s="98" t="str">
        <f t="shared" si="3"/>
        <v/>
      </c>
      <c r="AK30" s="99" t="str">
        <f t="shared" si="7"/>
        <v/>
      </c>
      <c r="AL30" s="101" t="str">
        <f t="shared" si="13"/>
        <v/>
      </c>
      <c r="AM30" s="100" t="str">
        <f t="shared" si="8"/>
        <v/>
      </c>
      <c r="AU30" s="39">
        <f>AS3</f>
        <v>6</v>
      </c>
      <c r="AV30" s="40">
        <f>AV3</f>
        <v>0</v>
      </c>
      <c r="BF30" s="1">
        <v>21</v>
      </c>
      <c r="BG30" s="1" t="str">
        <f t="shared" si="9"/>
        <v/>
      </c>
      <c r="BH30" s="1" t="str">
        <f t="shared" si="10"/>
        <v/>
      </c>
      <c r="BI30" s="1" t="str">
        <f t="shared" si="11"/>
        <v/>
      </c>
      <c r="BJ30" s="1" t="str">
        <f t="shared" si="12"/>
        <v/>
      </c>
    </row>
    <row r="31" spans="1:62" ht="14.25">
      <c r="A31" s="48">
        <v>22</v>
      </c>
      <c r="B31" s="44"/>
      <c r="C31" s="83"/>
      <c r="D31" s="88"/>
      <c r="E31" s="52"/>
      <c r="F31" s="51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67"/>
      <c r="AB31" s="102" t="str">
        <f t="shared" si="4"/>
        <v/>
      </c>
      <c r="AC31" s="51"/>
      <c r="AD31" s="67"/>
      <c r="AE31" s="51"/>
      <c r="AF31" s="67"/>
      <c r="AG31" s="98" t="str">
        <f t="shared" si="5"/>
        <v/>
      </c>
      <c r="AH31" s="98" t="str">
        <f t="shared" si="6"/>
        <v/>
      </c>
      <c r="AI31" s="98" t="str">
        <f t="shared" si="2"/>
        <v/>
      </c>
      <c r="AJ31" s="98" t="str">
        <f t="shared" si="3"/>
        <v/>
      </c>
      <c r="AK31" s="99" t="str">
        <f t="shared" si="7"/>
        <v/>
      </c>
      <c r="AL31" s="101" t="str">
        <f t="shared" si="13"/>
        <v/>
      </c>
      <c r="AM31" s="100" t="str">
        <f t="shared" si="8"/>
        <v/>
      </c>
      <c r="BF31" s="1">
        <v>22</v>
      </c>
      <c r="BG31" s="1" t="str">
        <f t="shared" si="9"/>
        <v/>
      </c>
      <c r="BH31" s="1" t="str">
        <f t="shared" si="10"/>
        <v/>
      </c>
      <c r="BI31" s="1" t="str">
        <f t="shared" si="11"/>
        <v/>
      </c>
      <c r="BJ31" s="1" t="str">
        <f t="shared" si="12"/>
        <v/>
      </c>
    </row>
    <row r="32" spans="1:62" ht="14.25">
      <c r="A32" s="48">
        <v>23</v>
      </c>
      <c r="B32" s="44"/>
      <c r="C32" s="83"/>
      <c r="D32" s="88"/>
      <c r="E32" s="52"/>
      <c r="F32" s="51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67"/>
      <c r="AB32" s="102" t="str">
        <f t="shared" si="4"/>
        <v/>
      </c>
      <c r="AC32" s="51"/>
      <c r="AD32" s="67"/>
      <c r="AE32" s="51"/>
      <c r="AF32" s="67"/>
      <c r="AG32" s="98" t="str">
        <f t="shared" si="5"/>
        <v/>
      </c>
      <c r="AH32" s="98" t="str">
        <f t="shared" si="6"/>
        <v/>
      </c>
      <c r="AI32" s="98" t="str">
        <f t="shared" si="2"/>
        <v/>
      </c>
      <c r="AJ32" s="98" t="str">
        <f t="shared" si="3"/>
        <v/>
      </c>
      <c r="AK32" s="99" t="str">
        <f t="shared" si="7"/>
        <v/>
      </c>
      <c r="AL32" s="101" t="str">
        <f t="shared" si="13"/>
        <v/>
      </c>
      <c r="AM32" s="100" t="str">
        <f t="shared" si="8"/>
        <v/>
      </c>
      <c r="BF32" s="1">
        <v>23</v>
      </c>
      <c r="BG32" s="1" t="str">
        <f t="shared" si="9"/>
        <v/>
      </c>
      <c r="BH32" s="1" t="str">
        <f t="shared" si="10"/>
        <v/>
      </c>
      <c r="BI32" s="1" t="str">
        <f t="shared" si="11"/>
        <v/>
      </c>
      <c r="BJ32" s="1" t="str">
        <f t="shared" si="12"/>
        <v/>
      </c>
    </row>
    <row r="33" spans="1:62" ht="14.25">
      <c r="A33" s="48">
        <v>24</v>
      </c>
      <c r="B33" s="44"/>
      <c r="C33" s="83"/>
      <c r="D33" s="88"/>
      <c r="E33" s="52"/>
      <c r="F33" s="51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67"/>
      <c r="AB33" s="102" t="str">
        <f t="shared" si="4"/>
        <v/>
      </c>
      <c r="AC33" s="51"/>
      <c r="AD33" s="67"/>
      <c r="AE33" s="51"/>
      <c r="AF33" s="67"/>
      <c r="AG33" s="98" t="str">
        <f t="shared" si="5"/>
        <v/>
      </c>
      <c r="AH33" s="98" t="str">
        <f t="shared" si="6"/>
        <v/>
      </c>
      <c r="AI33" s="98" t="str">
        <f t="shared" si="2"/>
        <v/>
      </c>
      <c r="AJ33" s="98" t="str">
        <f t="shared" si="3"/>
        <v/>
      </c>
      <c r="AK33" s="99" t="str">
        <f t="shared" si="7"/>
        <v/>
      </c>
      <c r="AL33" s="101" t="str">
        <f t="shared" si="13"/>
        <v/>
      </c>
      <c r="AM33" s="100" t="str">
        <f t="shared" si="8"/>
        <v/>
      </c>
      <c r="BF33" s="1">
        <v>24</v>
      </c>
      <c r="BG33" s="1" t="str">
        <f t="shared" si="9"/>
        <v/>
      </c>
      <c r="BH33" s="1" t="str">
        <f t="shared" si="10"/>
        <v/>
      </c>
      <c r="BI33" s="1" t="str">
        <f t="shared" si="11"/>
        <v/>
      </c>
      <c r="BJ33" s="1" t="str">
        <f t="shared" si="12"/>
        <v/>
      </c>
    </row>
    <row r="34" spans="1:62" ht="14.25">
      <c r="A34" s="48">
        <v>25</v>
      </c>
      <c r="B34" s="44"/>
      <c r="C34" s="83"/>
      <c r="D34" s="88"/>
      <c r="E34" s="52"/>
      <c r="F34" s="51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67"/>
      <c r="AB34" s="102" t="str">
        <f t="shared" si="4"/>
        <v/>
      </c>
      <c r="AC34" s="51"/>
      <c r="AD34" s="67"/>
      <c r="AE34" s="51"/>
      <c r="AF34" s="67"/>
      <c r="AG34" s="98" t="str">
        <f t="shared" si="5"/>
        <v/>
      </c>
      <c r="AH34" s="98" t="str">
        <f t="shared" si="6"/>
        <v/>
      </c>
      <c r="AI34" s="98" t="str">
        <f t="shared" si="2"/>
        <v/>
      </c>
      <c r="AJ34" s="98" t="str">
        <f t="shared" si="3"/>
        <v/>
      </c>
      <c r="AK34" s="99" t="str">
        <f t="shared" si="7"/>
        <v/>
      </c>
      <c r="AL34" s="101" t="str">
        <f t="shared" si="13"/>
        <v/>
      </c>
      <c r="AM34" s="100" t="str">
        <f t="shared" si="8"/>
        <v/>
      </c>
      <c r="BF34" s="1">
        <v>25</v>
      </c>
      <c r="BG34" s="1" t="str">
        <f t="shared" si="9"/>
        <v/>
      </c>
      <c r="BH34" s="1" t="str">
        <f t="shared" si="10"/>
        <v/>
      </c>
      <c r="BI34" s="1" t="str">
        <f t="shared" si="11"/>
        <v/>
      </c>
      <c r="BJ34" s="1" t="str">
        <f t="shared" si="12"/>
        <v/>
      </c>
    </row>
    <row r="35" spans="1:62" ht="14.25">
      <c r="A35" s="48">
        <v>26</v>
      </c>
      <c r="B35" s="53"/>
      <c r="C35" s="53"/>
      <c r="D35" s="89"/>
      <c r="E35" s="52"/>
      <c r="F35" s="51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67"/>
      <c r="AB35" s="102" t="str">
        <f t="shared" si="4"/>
        <v/>
      </c>
      <c r="AC35" s="51"/>
      <c r="AD35" s="67"/>
      <c r="AE35" s="51"/>
      <c r="AF35" s="67"/>
      <c r="AG35" s="98" t="str">
        <f t="shared" si="5"/>
        <v/>
      </c>
      <c r="AH35" s="98" t="str">
        <f t="shared" si="6"/>
        <v/>
      </c>
      <c r="AI35" s="98" t="str">
        <f t="shared" si="2"/>
        <v/>
      </c>
      <c r="AJ35" s="98" t="str">
        <f t="shared" si="3"/>
        <v/>
      </c>
      <c r="AK35" s="99" t="str">
        <f t="shared" si="7"/>
        <v/>
      </c>
      <c r="AL35" s="101" t="str">
        <f t="shared" si="13"/>
        <v/>
      </c>
      <c r="AM35" s="100" t="str">
        <f t="shared" si="8"/>
        <v/>
      </c>
      <c r="BF35" s="1">
        <v>26</v>
      </c>
      <c r="BG35" s="1" t="str">
        <f t="shared" si="9"/>
        <v/>
      </c>
      <c r="BH35" s="1" t="str">
        <f t="shared" si="10"/>
        <v/>
      </c>
      <c r="BI35" s="1" t="str">
        <f t="shared" si="11"/>
        <v/>
      </c>
      <c r="BJ35" s="1" t="str">
        <f t="shared" si="12"/>
        <v/>
      </c>
    </row>
    <row r="36" spans="1:62" ht="14.25">
      <c r="A36" s="48">
        <v>27</v>
      </c>
      <c r="B36" s="53"/>
      <c r="C36" s="53"/>
      <c r="D36" s="89"/>
      <c r="E36" s="52"/>
      <c r="F36" s="51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67"/>
      <c r="AB36" s="102" t="str">
        <f t="shared" si="4"/>
        <v/>
      </c>
      <c r="AC36" s="51"/>
      <c r="AD36" s="67"/>
      <c r="AE36" s="51"/>
      <c r="AF36" s="67"/>
      <c r="AG36" s="98" t="str">
        <f t="shared" si="5"/>
        <v/>
      </c>
      <c r="AH36" s="98" t="str">
        <f t="shared" si="6"/>
        <v/>
      </c>
      <c r="AI36" s="98" t="str">
        <f t="shared" si="2"/>
        <v/>
      </c>
      <c r="AJ36" s="98" t="str">
        <f t="shared" si="3"/>
        <v/>
      </c>
      <c r="AK36" s="99" t="str">
        <f t="shared" si="7"/>
        <v/>
      </c>
      <c r="AL36" s="101" t="str">
        <f t="shared" si="13"/>
        <v/>
      </c>
      <c r="AM36" s="100" t="str">
        <f t="shared" si="8"/>
        <v/>
      </c>
      <c r="BF36" s="1">
        <v>27</v>
      </c>
      <c r="BG36" s="1" t="str">
        <f t="shared" si="9"/>
        <v/>
      </c>
      <c r="BH36" s="1" t="str">
        <f t="shared" si="10"/>
        <v/>
      </c>
      <c r="BI36" s="1" t="str">
        <f t="shared" si="11"/>
        <v/>
      </c>
      <c r="BJ36" s="1" t="str">
        <f t="shared" si="12"/>
        <v/>
      </c>
    </row>
    <row r="37" spans="1:62" ht="14.25">
      <c r="A37" s="48">
        <v>28</v>
      </c>
      <c r="B37" s="53"/>
      <c r="C37" s="53"/>
      <c r="D37" s="89"/>
      <c r="E37" s="52"/>
      <c r="F37" s="51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67"/>
      <c r="AB37" s="102" t="str">
        <f t="shared" si="4"/>
        <v/>
      </c>
      <c r="AC37" s="51"/>
      <c r="AD37" s="67"/>
      <c r="AE37" s="51"/>
      <c r="AF37" s="67"/>
      <c r="AG37" s="98" t="str">
        <f t="shared" si="5"/>
        <v/>
      </c>
      <c r="AH37" s="98" t="str">
        <f t="shared" si="6"/>
        <v/>
      </c>
      <c r="AI37" s="98" t="str">
        <f t="shared" si="2"/>
        <v/>
      </c>
      <c r="AJ37" s="98" t="str">
        <f t="shared" si="3"/>
        <v/>
      </c>
      <c r="AK37" s="99" t="str">
        <f t="shared" si="7"/>
        <v/>
      </c>
      <c r="AL37" s="101" t="str">
        <f t="shared" si="13"/>
        <v/>
      </c>
      <c r="AM37" s="100" t="str">
        <f t="shared" si="8"/>
        <v/>
      </c>
      <c r="BF37" s="1">
        <v>28</v>
      </c>
      <c r="BG37" s="1" t="str">
        <f t="shared" si="9"/>
        <v/>
      </c>
      <c r="BH37" s="1" t="str">
        <f t="shared" si="10"/>
        <v/>
      </c>
      <c r="BI37" s="1" t="str">
        <f t="shared" si="11"/>
        <v/>
      </c>
      <c r="BJ37" s="1" t="str">
        <f t="shared" si="12"/>
        <v/>
      </c>
    </row>
    <row r="38" spans="1:62" ht="14.25">
      <c r="A38" s="48">
        <v>29</v>
      </c>
      <c r="B38" s="53"/>
      <c r="C38" s="53"/>
      <c r="D38" s="89"/>
      <c r="E38" s="52"/>
      <c r="F38" s="51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67"/>
      <c r="AB38" s="102" t="str">
        <f t="shared" si="4"/>
        <v/>
      </c>
      <c r="AC38" s="51"/>
      <c r="AD38" s="67"/>
      <c r="AE38" s="51"/>
      <c r="AF38" s="67"/>
      <c r="AG38" s="98" t="str">
        <f t="shared" si="5"/>
        <v/>
      </c>
      <c r="AH38" s="98" t="str">
        <f t="shared" si="6"/>
        <v/>
      </c>
      <c r="AI38" s="98" t="str">
        <f t="shared" si="2"/>
        <v/>
      </c>
      <c r="AJ38" s="98" t="str">
        <f t="shared" si="3"/>
        <v/>
      </c>
      <c r="AK38" s="99" t="str">
        <f t="shared" si="7"/>
        <v/>
      </c>
      <c r="AL38" s="101" t="str">
        <f t="shared" si="13"/>
        <v/>
      </c>
      <c r="AM38" s="100" t="str">
        <f t="shared" si="8"/>
        <v/>
      </c>
      <c r="BF38" s="1">
        <v>29</v>
      </c>
      <c r="BG38" s="1" t="str">
        <f t="shared" si="9"/>
        <v/>
      </c>
      <c r="BH38" s="1" t="str">
        <f t="shared" si="10"/>
        <v/>
      </c>
      <c r="BI38" s="1" t="str">
        <f t="shared" si="11"/>
        <v/>
      </c>
      <c r="BJ38" s="1" t="str">
        <f t="shared" si="12"/>
        <v/>
      </c>
    </row>
    <row r="39" spans="1:62" ht="14.25">
      <c r="A39" s="48">
        <v>30</v>
      </c>
      <c r="B39" s="53"/>
      <c r="C39" s="53"/>
      <c r="D39" s="89"/>
      <c r="E39" s="52"/>
      <c r="F39" s="51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67"/>
      <c r="AB39" s="102" t="str">
        <f t="shared" si="4"/>
        <v/>
      </c>
      <c r="AC39" s="51"/>
      <c r="AD39" s="67"/>
      <c r="AE39" s="51"/>
      <c r="AF39" s="67"/>
      <c r="AG39" s="98" t="str">
        <f t="shared" si="5"/>
        <v/>
      </c>
      <c r="AH39" s="98" t="str">
        <f t="shared" si="6"/>
        <v/>
      </c>
      <c r="AI39" s="98" t="str">
        <f t="shared" si="2"/>
        <v/>
      </c>
      <c r="AJ39" s="98" t="str">
        <f t="shared" si="3"/>
        <v/>
      </c>
      <c r="AK39" s="99" t="str">
        <f t="shared" si="7"/>
        <v/>
      </c>
      <c r="AL39" s="101" t="str">
        <f t="shared" si="13"/>
        <v/>
      </c>
      <c r="AM39" s="100" t="str">
        <f t="shared" si="8"/>
        <v/>
      </c>
      <c r="BF39" s="1">
        <v>30</v>
      </c>
      <c r="BG39" s="1" t="str">
        <f t="shared" si="9"/>
        <v/>
      </c>
      <c r="BH39" s="1" t="str">
        <f t="shared" si="10"/>
        <v/>
      </c>
      <c r="BI39" s="1" t="str">
        <f t="shared" si="11"/>
        <v/>
      </c>
      <c r="BJ39" s="1" t="str">
        <f t="shared" si="12"/>
        <v/>
      </c>
    </row>
    <row r="40" spans="1:62" ht="14.25">
      <c r="A40" s="48">
        <v>31</v>
      </c>
      <c r="B40" s="53"/>
      <c r="C40" s="53"/>
      <c r="D40" s="89"/>
      <c r="E40" s="52"/>
      <c r="F40" s="51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67"/>
      <c r="AB40" s="102" t="str">
        <f t="shared" si="4"/>
        <v/>
      </c>
      <c r="AC40" s="51"/>
      <c r="AD40" s="67"/>
      <c r="AE40" s="51"/>
      <c r="AF40" s="67"/>
      <c r="AG40" s="98" t="str">
        <f t="shared" si="5"/>
        <v/>
      </c>
      <c r="AH40" s="98" t="str">
        <f t="shared" si="6"/>
        <v/>
      </c>
      <c r="AI40" s="98" t="str">
        <f t="shared" si="2"/>
        <v/>
      </c>
      <c r="AJ40" s="98" t="str">
        <f t="shared" si="3"/>
        <v/>
      </c>
      <c r="AK40" s="99" t="str">
        <f t="shared" si="7"/>
        <v/>
      </c>
      <c r="AL40" s="101" t="str">
        <f t="shared" si="13"/>
        <v/>
      </c>
      <c r="AM40" s="100" t="str">
        <f t="shared" si="8"/>
        <v/>
      </c>
      <c r="BF40" s="1">
        <v>31</v>
      </c>
      <c r="BG40" s="1" t="str">
        <f t="shared" si="9"/>
        <v/>
      </c>
      <c r="BH40" s="1" t="str">
        <f t="shared" si="10"/>
        <v/>
      </c>
      <c r="BI40" s="1" t="str">
        <f t="shared" si="11"/>
        <v/>
      </c>
      <c r="BJ40" s="1" t="str">
        <f t="shared" si="12"/>
        <v/>
      </c>
    </row>
    <row r="41" spans="1:62" ht="14.25">
      <c r="A41" s="48">
        <v>32</v>
      </c>
      <c r="B41" s="53"/>
      <c r="C41" s="53"/>
      <c r="D41" s="89"/>
      <c r="E41" s="52"/>
      <c r="F41" s="51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67"/>
      <c r="AB41" s="102" t="str">
        <f t="shared" si="4"/>
        <v/>
      </c>
      <c r="AC41" s="51"/>
      <c r="AD41" s="67"/>
      <c r="AE41" s="51"/>
      <c r="AF41" s="67"/>
      <c r="AG41" s="98" t="str">
        <f t="shared" si="5"/>
        <v/>
      </c>
      <c r="AH41" s="98" t="str">
        <f t="shared" si="6"/>
        <v/>
      </c>
      <c r="AI41" s="98" t="str">
        <f t="shared" si="2"/>
        <v/>
      </c>
      <c r="AJ41" s="98" t="str">
        <f t="shared" si="3"/>
        <v/>
      </c>
      <c r="AK41" s="99" t="str">
        <f t="shared" si="7"/>
        <v/>
      </c>
      <c r="AL41" s="101" t="str">
        <f t="shared" si="13"/>
        <v/>
      </c>
      <c r="AM41" s="100" t="str">
        <f t="shared" si="8"/>
        <v/>
      </c>
      <c r="BF41" s="1">
        <v>32</v>
      </c>
      <c r="BG41" s="1" t="str">
        <f t="shared" si="9"/>
        <v/>
      </c>
      <c r="BH41" s="1" t="str">
        <f t="shared" si="10"/>
        <v/>
      </c>
      <c r="BI41" s="1" t="str">
        <f t="shared" si="11"/>
        <v/>
      </c>
      <c r="BJ41" s="1" t="str">
        <f t="shared" si="12"/>
        <v/>
      </c>
    </row>
    <row r="42" spans="1:62" ht="14.25">
      <c r="A42" s="48">
        <v>33</v>
      </c>
      <c r="B42" s="53"/>
      <c r="C42" s="53"/>
      <c r="D42" s="89"/>
      <c r="E42" s="52"/>
      <c r="F42" s="51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67"/>
      <c r="AB42" s="102" t="str">
        <f t="shared" si="4"/>
        <v/>
      </c>
      <c r="AC42" s="51"/>
      <c r="AD42" s="67"/>
      <c r="AE42" s="51"/>
      <c r="AF42" s="67"/>
      <c r="AG42" s="98" t="str">
        <f t="shared" si="5"/>
        <v/>
      </c>
      <c r="AH42" s="98" t="str">
        <f t="shared" si="6"/>
        <v/>
      </c>
      <c r="AI42" s="98" t="str">
        <f t="shared" si="2"/>
        <v/>
      </c>
      <c r="AJ42" s="98" t="str">
        <f t="shared" si="3"/>
        <v/>
      </c>
      <c r="AK42" s="99" t="str">
        <f t="shared" si="7"/>
        <v/>
      </c>
      <c r="AL42" s="101" t="str">
        <f t="shared" si="13"/>
        <v/>
      </c>
      <c r="AM42" s="100" t="str">
        <f t="shared" si="8"/>
        <v/>
      </c>
      <c r="BF42" s="1">
        <v>33</v>
      </c>
      <c r="BG42" s="1" t="str">
        <f t="shared" si="9"/>
        <v/>
      </c>
      <c r="BH42" s="1" t="str">
        <f t="shared" si="10"/>
        <v/>
      </c>
      <c r="BI42" s="1" t="str">
        <f t="shared" si="11"/>
        <v/>
      </c>
      <c r="BJ42" s="1" t="str">
        <f t="shared" si="12"/>
        <v/>
      </c>
    </row>
    <row r="43" spans="1:62" ht="14.25">
      <c r="A43" s="48">
        <v>34</v>
      </c>
      <c r="B43" s="53"/>
      <c r="C43" s="53"/>
      <c r="D43" s="89"/>
      <c r="E43" s="52"/>
      <c r="F43" s="51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67"/>
      <c r="AB43" s="102" t="str">
        <f t="shared" si="4"/>
        <v/>
      </c>
      <c r="AC43" s="51"/>
      <c r="AD43" s="67"/>
      <c r="AE43" s="51"/>
      <c r="AF43" s="67"/>
      <c r="AG43" s="98" t="str">
        <f t="shared" si="5"/>
        <v/>
      </c>
      <c r="AH43" s="98" t="str">
        <f t="shared" si="6"/>
        <v/>
      </c>
      <c r="AI43" s="98" t="str">
        <f t="shared" si="2"/>
        <v/>
      </c>
      <c r="AJ43" s="98" t="str">
        <f t="shared" si="3"/>
        <v/>
      </c>
      <c r="AK43" s="99" t="str">
        <f t="shared" si="7"/>
        <v/>
      </c>
      <c r="AL43" s="101" t="str">
        <f t="shared" si="13"/>
        <v/>
      </c>
      <c r="AM43" s="100" t="str">
        <f t="shared" si="8"/>
        <v/>
      </c>
      <c r="BF43" s="1">
        <v>34</v>
      </c>
      <c r="BG43" s="1" t="str">
        <f t="shared" si="9"/>
        <v/>
      </c>
      <c r="BH43" s="1" t="str">
        <f t="shared" si="10"/>
        <v/>
      </c>
      <c r="BI43" s="1" t="str">
        <f t="shared" si="11"/>
        <v/>
      </c>
      <c r="BJ43" s="1" t="str">
        <f t="shared" si="12"/>
        <v/>
      </c>
    </row>
    <row r="44" spans="1:62" ht="15" thickBot="1">
      <c r="A44" s="114">
        <v>35</v>
      </c>
      <c r="B44" s="84"/>
      <c r="C44" s="84"/>
      <c r="D44" s="90"/>
      <c r="E44" s="104"/>
      <c r="F44" s="105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6"/>
      <c r="AB44" s="107" t="str">
        <f t="shared" si="4"/>
        <v/>
      </c>
      <c r="AC44" s="105"/>
      <c r="AD44" s="106"/>
      <c r="AE44" s="105"/>
      <c r="AF44" s="106"/>
      <c r="AG44" s="108" t="str">
        <f t="shared" si="5"/>
        <v/>
      </c>
      <c r="AH44" s="108" t="str">
        <f t="shared" si="6"/>
        <v/>
      </c>
      <c r="AI44" s="108" t="str">
        <f t="shared" si="2"/>
        <v/>
      </c>
      <c r="AJ44" s="108" t="str">
        <f t="shared" si="3"/>
        <v/>
      </c>
      <c r="AK44" s="109" t="str">
        <f t="shared" si="7"/>
        <v/>
      </c>
      <c r="AL44" s="110" t="str">
        <f t="shared" si="13"/>
        <v/>
      </c>
      <c r="AM44" s="111" t="str">
        <f t="shared" si="8"/>
        <v/>
      </c>
      <c r="BF44" s="1">
        <v>35</v>
      </c>
      <c r="BG44" s="1" t="str">
        <f t="shared" si="9"/>
        <v/>
      </c>
      <c r="BH44" s="1" t="str">
        <f t="shared" si="10"/>
        <v/>
      </c>
      <c r="BI44" s="1" t="str">
        <f t="shared" si="11"/>
        <v/>
      </c>
      <c r="BJ44" s="1" t="str">
        <f t="shared" si="12"/>
        <v/>
      </c>
    </row>
    <row r="45" spans="1:62" ht="13.5" thickBot="1">
      <c r="A45" s="150" t="s">
        <v>10</v>
      </c>
      <c r="B45" s="151"/>
      <c r="C45" s="151"/>
      <c r="D45" s="112" t="str">
        <f>IF(ISERROR(AVERAGE(D10:D44)),"",AVERAGE(D10:D44))</f>
        <v/>
      </c>
      <c r="E45" s="95" t="str">
        <f>IF(Fehler&gt;0,"Eingabefehler",IF(ISERROR(AVERAGE(E10:E44)),"",AVERAGE(E10:E44)))</f>
        <v/>
      </c>
      <c r="F45" s="94" t="str">
        <f t="shared" ref="F45:AB45" si="15">IF(Fehler&gt;0,"!",IF(ISERROR(AVERAGE(F10:F44)),"",AVERAGE(F10:F44)))</f>
        <v/>
      </c>
      <c r="G45" s="95" t="str">
        <f t="shared" si="15"/>
        <v/>
      </c>
      <c r="H45" s="95" t="str">
        <f t="shared" si="15"/>
        <v/>
      </c>
      <c r="I45" s="95" t="str">
        <f t="shared" si="15"/>
        <v/>
      </c>
      <c r="J45" s="95" t="str">
        <f t="shared" si="15"/>
        <v/>
      </c>
      <c r="K45" s="95" t="str">
        <f t="shared" si="15"/>
        <v/>
      </c>
      <c r="L45" s="95" t="str">
        <f t="shared" si="15"/>
        <v/>
      </c>
      <c r="M45" s="95" t="str">
        <f t="shared" ref="M45:T45" si="16">IF(Fehler&gt;0,"!",IF(ISERROR(AVERAGE(M10:M44)),"",AVERAGE(M10:M44)))</f>
        <v/>
      </c>
      <c r="N45" s="95" t="str">
        <f t="shared" si="16"/>
        <v/>
      </c>
      <c r="O45" s="95" t="str">
        <f t="shared" si="16"/>
        <v/>
      </c>
      <c r="P45" s="95" t="str">
        <f t="shared" si="16"/>
        <v/>
      </c>
      <c r="Q45" s="95" t="str">
        <f t="shared" si="16"/>
        <v/>
      </c>
      <c r="R45" s="95" t="str">
        <f t="shared" si="16"/>
        <v/>
      </c>
      <c r="S45" s="95" t="str">
        <f t="shared" si="16"/>
        <v/>
      </c>
      <c r="T45" s="95" t="str">
        <f t="shared" si="16"/>
        <v/>
      </c>
      <c r="U45" s="95" t="str">
        <f t="shared" si="15"/>
        <v/>
      </c>
      <c r="V45" s="95" t="str">
        <f t="shared" si="15"/>
        <v/>
      </c>
      <c r="W45" s="95" t="str">
        <f t="shared" si="15"/>
        <v/>
      </c>
      <c r="X45" s="95" t="str">
        <f t="shared" si="15"/>
        <v/>
      </c>
      <c r="Y45" s="95" t="str">
        <f t="shared" si="15"/>
        <v/>
      </c>
      <c r="Z45" s="95" t="str">
        <f>IF(Fehler&gt;0,"!",IF(ISERROR(AVERAGE(Z10:Z44)),"",AVERAGE(Z10:Z44)))</f>
        <v/>
      </c>
      <c r="AA45" s="96" t="str">
        <f t="shared" si="15"/>
        <v/>
      </c>
      <c r="AB45" s="96" t="str">
        <f t="shared" si="15"/>
        <v/>
      </c>
      <c r="AC45" s="113"/>
      <c r="AD45" s="96" t="str">
        <f>IF(Fehler&gt;0,"!",IF(ISERROR(AVERAGE(AD10:AD44)),"",AVERAGE(AD10:AD44)))</f>
        <v/>
      </c>
      <c r="AE45" s="113"/>
      <c r="AF45" s="96" t="str">
        <f>IF(Fehler&gt;0,"!",IF(ISERROR(AVERAGE(AF10:AF44)),"",AVERAGE(AF10:AF44)))</f>
        <v/>
      </c>
      <c r="AG45" s="96" t="str">
        <f>IF(Fehler&gt;0,"!",IF(ISERROR(AVERAGE(AG10:AG44)),"",AVERAGE(AG10:AG44)))</f>
        <v/>
      </c>
      <c r="AH45" s="96" t="str">
        <f>IF(Fehler&gt;0,"!",IF(ISERROR(AVERAGE(AH10:AH44)),"",AVERAGE(AH10:AH44)))</f>
        <v/>
      </c>
      <c r="AI45" s="96" t="str">
        <f>IF(Fehler&gt;0,"!",IF(ISERROR(AVERAGE(AI10:AI44)),"",AVERAGE(AI10:AI44)))</f>
        <v/>
      </c>
      <c r="AJ45" s="96" t="str">
        <f>IF(Fehler&gt;0,"!",IF(ISERROR(AVERAGE(AJ10:AJ44)),"",AVERAGE(AJ10:AJ44)))</f>
        <v/>
      </c>
      <c r="AK45" s="96" t="str">
        <f>IF(Fehler&gt;0,"Eingabefehler",IF(ISERROR(AVERAGE(AK10:AK44)),"",AVERAGE(AK10:AK44)))</f>
        <v/>
      </c>
      <c r="AL45" s="41"/>
      <c r="AM45" s="97" t="str">
        <f>IF(ISERROR(AVERAGE(AM10:AM44)),"",AVERAGE(AM10:AM44))</f>
        <v/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BE45" s="1" t="s">
        <v>17</v>
      </c>
      <c r="BF45" s="1">
        <v>1</v>
      </c>
      <c r="BG45" s="121" t="str">
        <f>IF(BG$9=AE10,IF(AF10&gt;BG$8,"EF",AF10),"")</f>
        <v/>
      </c>
      <c r="BH45" s="121" t="str">
        <f>IF(BH$9=AE10,IF(AF10&gt;BH$8,"EF",AF10),"")</f>
        <v/>
      </c>
      <c r="BI45" s="121" t="str">
        <f>IF(BI$9=AE10,IF(AF10&gt;BI$8,"EF",AF10),"")</f>
        <v/>
      </c>
      <c r="BJ45" s="121" t="str">
        <f>IF(BJ$9=AE10,IF(AF10&gt;BJ$8,"EF",AF10),"")</f>
        <v/>
      </c>
    </row>
    <row r="46" spans="1:62">
      <c r="E46" s="1"/>
      <c r="F46" s="1"/>
      <c r="BF46" s="1">
        <v>2</v>
      </c>
      <c r="BG46" s="121" t="str">
        <f t="shared" ref="BG46:BG79" si="17">IF(BG$9=AE11,IF(AF11&gt;BG$8,"EF",AF11),"")</f>
        <v/>
      </c>
      <c r="BH46" s="121" t="str">
        <f t="shared" ref="BH46:BH79" si="18">IF(BH$9=AE11,IF(AF11&gt;BH$8,"EF",AF11),"")</f>
        <v/>
      </c>
      <c r="BI46" s="121" t="str">
        <f t="shared" ref="BI46:BI79" si="19">IF(BI$9=AE11,IF(AF11&gt;BI$8,"EF",AF11),"")</f>
        <v/>
      </c>
      <c r="BJ46" s="121" t="str">
        <f t="shared" ref="BJ46:BJ79" si="20">IF(BJ$9=AE11,IF(AF11&gt;BJ$8,"EF",AF11),"")</f>
        <v/>
      </c>
    </row>
    <row r="47" spans="1:62">
      <c r="F47" s="80" t="s">
        <v>34</v>
      </c>
      <c r="G47" s="81" t="s">
        <v>35</v>
      </c>
      <c r="H47" s="82"/>
      <c r="I47" s="82"/>
      <c r="J47" s="82"/>
      <c r="K47" s="82"/>
      <c r="BF47" s="1">
        <v>3</v>
      </c>
      <c r="BG47" s="121" t="str">
        <f t="shared" si="17"/>
        <v/>
      </c>
      <c r="BH47" s="121" t="str">
        <f t="shared" si="18"/>
        <v/>
      </c>
      <c r="BI47" s="121" t="str">
        <f t="shared" si="19"/>
        <v/>
      </c>
      <c r="BJ47" s="121" t="str">
        <f t="shared" si="20"/>
        <v/>
      </c>
    </row>
    <row r="48" spans="1:62">
      <c r="F48" s="80"/>
      <c r="G48" s="81"/>
      <c r="H48" s="82"/>
      <c r="I48" s="82"/>
      <c r="J48" s="82"/>
      <c r="K48" s="82"/>
      <c r="AN48" s="42"/>
      <c r="BF48" s="1">
        <v>4</v>
      </c>
      <c r="BG48" s="121" t="str">
        <f t="shared" si="17"/>
        <v/>
      </c>
      <c r="BH48" s="121" t="str">
        <f t="shared" si="18"/>
        <v/>
      </c>
      <c r="BI48" s="121" t="str">
        <f t="shared" si="19"/>
        <v/>
      </c>
      <c r="BJ48" s="121" t="str">
        <f t="shared" si="20"/>
        <v/>
      </c>
    </row>
    <row r="49" spans="1:62">
      <c r="BF49" s="1">
        <v>5</v>
      </c>
      <c r="BG49" s="121" t="str">
        <f t="shared" si="17"/>
        <v/>
      </c>
      <c r="BH49" s="121" t="str">
        <f t="shared" si="18"/>
        <v/>
      </c>
      <c r="BI49" s="121" t="str">
        <f t="shared" si="19"/>
        <v/>
      </c>
      <c r="BJ49" s="121" t="str">
        <f t="shared" si="20"/>
        <v/>
      </c>
    </row>
    <row r="50" spans="1:62" s="42" customFormat="1" hidden="1">
      <c r="A50"/>
      <c r="B50"/>
      <c r="C50"/>
      <c r="D50" s="82"/>
      <c r="E50" s="1">
        <f>IF(E10&gt;Punkte,1,0)</f>
        <v>0</v>
      </c>
      <c r="F50" s="1">
        <f t="shared" ref="F50:AA50" si="21">IF(F10&gt;Punkte,1,0)</f>
        <v>0</v>
      </c>
      <c r="G50" s="1">
        <f t="shared" si="21"/>
        <v>0</v>
      </c>
      <c r="H50" s="1">
        <f t="shared" si="21"/>
        <v>0</v>
      </c>
      <c r="I50" s="1">
        <f t="shared" si="21"/>
        <v>0</v>
      </c>
      <c r="J50" s="1">
        <f t="shared" si="21"/>
        <v>0</v>
      </c>
      <c r="K50" s="1">
        <f t="shared" si="21"/>
        <v>0</v>
      </c>
      <c r="L50" s="1">
        <f t="shared" si="21"/>
        <v>0</v>
      </c>
      <c r="M50" s="1">
        <f t="shared" ref="M50:T59" si="22">IF(M10&gt;Punkte,1,0)</f>
        <v>0</v>
      </c>
      <c r="N50" s="1">
        <f t="shared" si="22"/>
        <v>0</v>
      </c>
      <c r="O50" s="1">
        <f t="shared" si="22"/>
        <v>0</v>
      </c>
      <c r="P50" s="1">
        <f t="shared" ref="P50:R50" si="23">IF(P10&gt;Punkte,1,0)</f>
        <v>0</v>
      </c>
      <c r="Q50" s="1">
        <f t="shared" si="23"/>
        <v>0</v>
      </c>
      <c r="R50" s="1">
        <f t="shared" si="23"/>
        <v>0</v>
      </c>
      <c r="S50" s="1">
        <f t="shared" si="22"/>
        <v>0</v>
      </c>
      <c r="T50" s="1">
        <f t="shared" si="22"/>
        <v>0</v>
      </c>
      <c r="U50" s="1">
        <f t="shared" si="21"/>
        <v>0</v>
      </c>
      <c r="V50" s="1">
        <f t="shared" si="21"/>
        <v>0</v>
      </c>
      <c r="W50" s="1">
        <f t="shared" si="21"/>
        <v>0</v>
      </c>
      <c r="X50" s="1">
        <f t="shared" si="21"/>
        <v>0</v>
      </c>
      <c r="Y50" s="1">
        <f t="shared" si="21"/>
        <v>0</v>
      </c>
      <c r="Z50" s="1">
        <f t="shared" ref="Z50:Z67" si="24">IF(Z10&gt;Punkte,1,0)</f>
        <v>0</v>
      </c>
      <c r="AA50" s="1">
        <f t="shared" si="21"/>
        <v>0</v>
      </c>
      <c r="AB50" s="1">
        <f>SUM(F50:AA50)</f>
        <v>0</v>
      </c>
      <c r="AC50"/>
      <c r="AD50" s="1">
        <f>IF(AD10&gt;AD$9,1,0)</f>
        <v>0</v>
      </c>
      <c r="AE50"/>
      <c r="AF50" s="1">
        <f>IF(AF10&gt;AF$9,1,0)</f>
        <v>0</v>
      </c>
      <c r="AG50" s="1">
        <f>SUM(AD50:AF50)</f>
        <v>0</v>
      </c>
      <c r="AH50" s="1">
        <f>E50</f>
        <v>0</v>
      </c>
      <c r="AI50" s="1">
        <f>AB50</f>
        <v>0</v>
      </c>
      <c r="AJ50" s="1">
        <f>AG50</f>
        <v>0</v>
      </c>
      <c r="AK50" s="93">
        <f>SUM(E50:AJ50)</f>
        <v>0</v>
      </c>
      <c r="AL50"/>
      <c r="AM50"/>
      <c r="AN50"/>
      <c r="AO50"/>
      <c r="AP50"/>
      <c r="AQ50"/>
      <c r="AR50"/>
      <c r="AS50"/>
      <c r="AT50"/>
      <c r="AU50"/>
      <c r="AV50"/>
      <c r="AW50"/>
      <c r="AX50"/>
      <c r="BE50" s="55"/>
      <c r="BF50" s="1">
        <v>6</v>
      </c>
      <c r="BG50" s="121" t="str">
        <f t="shared" si="17"/>
        <v/>
      </c>
      <c r="BH50" s="121" t="str">
        <f t="shared" si="18"/>
        <v/>
      </c>
      <c r="BI50" s="121" t="str">
        <f t="shared" si="19"/>
        <v/>
      </c>
      <c r="BJ50" s="121" t="str">
        <f t="shared" si="20"/>
        <v/>
      </c>
    </row>
    <row r="51" spans="1:62" hidden="1">
      <c r="E51" s="1">
        <f t="shared" ref="E51:E84" si="25">IF(E11&gt;Punkte,1,0)</f>
        <v>0</v>
      </c>
      <c r="F51" s="1">
        <f t="shared" ref="F51:L60" si="26">IF(F11&gt;Punkte,1,0)</f>
        <v>0</v>
      </c>
      <c r="G51" s="1">
        <f t="shared" si="26"/>
        <v>0</v>
      </c>
      <c r="H51" s="1">
        <f t="shared" si="26"/>
        <v>0</v>
      </c>
      <c r="I51" s="1">
        <f t="shared" si="26"/>
        <v>0</v>
      </c>
      <c r="J51" s="1">
        <f t="shared" si="26"/>
        <v>0</v>
      </c>
      <c r="K51" s="1">
        <f t="shared" si="26"/>
        <v>0</v>
      </c>
      <c r="L51" s="1">
        <f t="shared" si="26"/>
        <v>0</v>
      </c>
      <c r="M51" s="1">
        <f t="shared" si="22"/>
        <v>0</v>
      </c>
      <c r="N51" s="1">
        <f t="shared" si="22"/>
        <v>0</v>
      </c>
      <c r="O51" s="1">
        <f t="shared" si="22"/>
        <v>0</v>
      </c>
      <c r="P51" s="1">
        <f t="shared" ref="P51:R51" si="27">IF(P11&gt;Punkte,1,0)</f>
        <v>0</v>
      </c>
      <c r="Q51" s="1">
        <f t="shared" si="27"/>
        <v>0</v>
      </c>
      <c r="R51" s="1">
        <f t="shared" si="27"/>
        <v>0</v>
      </c>
      <c r="S51" s="1">
        <f t="shared" si="22"/>
        <v>0</v>
      </c>
      <c r="T51" s="1">
        <f t="shared" si="22"/>
        <v>0</v>
      </c>
      <c r="U51" s="1">
        <f t="shared" ref="U51:Y60" si="28">IF(U11&gt;Punkte,1,0)</f>
        <v>0</v>
      </c>
      <c r="V51" s="1">
        <f t="shared" si="28"/>
        <v>0</v>
      </c>
      <c r="W51" s="1">
        <f t="shared" si="28"/>
        <v>0</v>
      </c>
      <c r="X51" s="1">
        <f t="shared" si="28"/>
        <v>0</v>
      </c>
      <c r="Y51" s="1">
        <f t="shared" si="28"/>
        <v>0</v>
      </c>
      <c r="Z51" s="1">
        <f t="shared" si="24"/>
        <v>0</v>
      </c>
      <c r="AA51" s="1">
        <f t="shared" ref="AA51:AA67" si="29">IF(AA11&gt;Punkte,1,0)</f>
        <v>0</v>
      </c>
      <c r="AB51" s="1">
        <f t="shared" ref="AB51:AB84" si="30">SUM(F51:AA51)</f>
        <v>0</v>
      </c>
      <c r="AD51" s="1">
        <f t="shared" ref="AD51:AF84" si="31">IF(AD11&gt;AD$9,1,0)</f>
        <v>0</v>
      </c>
      <c r="AF51" s="1">
        <f t="shared" si="31"/>
        <v>0</v>
      </c>
      <c r="AG51" s="1">
        <f t="shared" ref="AG51:AG84" si="32">SUM(AD51:AF51)</f>
        <v>0</v>
      </c>
      <c r="AH51" s="1">
        <f t="shared" ref="AH51:AH84" si="33">E51</f>
        <v>0</v>
      </c>
      <c r="AI51" s="1">
        <f t="shared" ref="AI51:AI84" si="34">AB51</f>
        <v>0</v>
      </c>
      <c r="AJ51" s="1">
        <f t="shared" ref="AJ51:AJ84" si="35">AG51</f>
        <v>0</v>
      </c>
      <c r="AK51" s="93">
        <f t="shared" ref="AK51:AK85" si="36">SUM(E51:AJ51)</f>
        <v>0</v>
      </c>
      <c r="BF51" s="1">
        <v>7</v>
      </c>
      <c r="BG51" s="121" t="str">
        <f t="shared" si="17"/>
        <v/>
      </c>
      <c r="BH51" s="121" t="str">
        <f t="shared" si="18"/>
        <v/>
      </c>
      <c r="BI51" s="121" t="str">
        <f t="shared" si="19"/>
        <v/>
      </c>
      <c r="BJ51" s="121" t="str">
        <f t="shared" si="20"/>
        <v/>
      </c>
    </row>
    <row r="52" spans="1:62" hidden="1">
      <c r="E52" s="1">
        <f t="shared" si="25"/>
        <v>0</v>
      </c>
      <c r="F52" s="1">
        <f t="shared" si="26"/>
        <v>0</v>
      </c>
      <c r="G52" s="1">
        <f t="shared" si="26"/>
        <v>0</v>
      </c>
      <c r="H52" s="1">
        <f t="shared" si="26"/>
        <v>0</v>
      </c>
      <c r="I52" s="1">
        <f t="shared" si="26"/>
        <v>0</v>
      </c>
      <c r="J52" s="1">
        <f t="shared" si="26"/>
        <v>0</v>
      </c>
      <c r="K52" s="1">
        <f t="shared" si="26"/>
        <v>0</v>
      </c>
      <c r="L52" s="1">
        <f t="shared" si="26"/>
        <v>0</v>
      </c>
      <c r="M52" s="1">
        <f t="shared" si="22"/>
        <v>0</v>
      </c>
      <c r="N52" s="1">
        <f t="shared" si="22"/>
        <v>0</v>
      </c>
      <c r="O52" s="1">
        <f t="shared" si="22"/>
        <v>0</v>
      </c>
      <c r="P52" s="1">
        <f t="shared" ref="P52:R52" si="37">IF(P12&gt;Punkte,1,0)</f>
        <v>0</v>
      </c>
      <c r="Q52" s="1">
        <f t="shared" si="37"/>
        <v>0</v>
      </c>
      <c r="R52" s="1">
        <f t="shared" si="37"/>
        <v>0</v>
      </c>
      <c r="S52" s="1">
        <f t="shared" si="22"/>
        <v>0</v>
      </c>
      <c r="T52" s="1">
        <f t="shared" si="22"/>
        <v>0</v>
      </c>
      <c r="U52" s="1">
        <f t="shared" si="28"/>
        <v>0</v>
      </c>
      <c r="V52" s="1">
        <f t="shared" si="28"/>
        <v>0</v>
      </c>
      <c r="W52" s="1">
        <f t="shared" si="28"/>
        <v>0</v>
      </c>
      <c r="X52" s="1">
        <f t="shared" si="28"/>
        <v>0</v>
      </c>
      <c r="Y52" s="1">
        <f t="shared" si="28"/>
        <v>0</v>
      </c>
      <c r="Z52" s="1">
        <f t="shared" si="24"/>
        <v>0</v>
      </c>
      <c r="AA52" s="1">
        <f t="shared" si="29"/>
        <v>0</v>
      </c>
      <c r="AB52" s="1">
        <f t="shared" si="30"/>
        <v>0</v>
      </c>
      <c r="AD52" s="1">
        <f t="shared" si="31"/>
        <v>0</v>
      </c>
      <c r="AF52" s="1">
        <f t="shared" si="31"/>
        <v>0</v>
      </c>
      <c r="AG52" s="1">
        <f t="shared" si="32"/>
        <v>0</v>
      </c>
      <c r="AH52" s="1">
        <f t="shared" si="33"/>
        <v>0</v>
      </c>
      <c r="AI52" s="1">
        <f t="shared" si="34"/>
        <v>0</v>
      </c>
      <c r="AJ52" s="1">
        <f t="shared" si="35"/>
        <v>0</v>
      </c>
      <c r="AK52" s="93">
        <f t="shared" si="36"/>
        <v>0</v>
      </c>
      <c r="BF52" s="1">
        <v>8</v>
      </c>
      <c r="BG52" s="121" t="str">
        <f t="shared" si="17"/>
        <v/>
      </c>
      <c r="BH52" s="121" t="str">
        <f t="shared" si="18"/>
        <v/>
      </c>
      <c r="BI52" s="121" t="str">
        <f t="shared" si="19"/>
        <v/>
      </c>
      <c r="BJ52" s="121" t="str">
        <f t="shared" si="20"/>
        <v/>
      </c>
    </row>
    <row r="53" spans="1:62" hidden="1">
      <c r="E53" s="1">
        <f t="shared" si="25"/>
        <v>0</v>
      </c>
      <c r="F53" s="1">
        <f t="shared" si="26"/>
        <v>0</v>
      </c>
      <c r="G53" s="1">
        <f t="shared" si="26"/>
        <v>0</v>
      </c>
      <c r="H53" s="1">
        <f t="shared" si="26"/>
        <v>0</v>
      </c>
      <c r="I53" s="1">
        <f t="shared" si="26"/>
        <v>0</v>
      </c>
      <c r="J53" s="1">
        <f t="shared" si="26"/>
        <v>0</v>
      </c>
      <c r="K53" s="1">
        <f t="shared" si="26"/>
        <v>0</v>
      </c>
      <c r="L53" s="1">
        <f t="shared" si="26"/>
        <v>0</v>
      </c>
      <c r="M53" s="1">
        <f t="shared" si="22"/>
        <v>0</v>
      </c>
      <c r="N53" s="1">
        <f t="shared" si="22"/>
        <v>0</v>
      </c>
      <c r="O53" s="1">
        <f t="shared" si="22"/>
        <v>0</v>
      </c>
      <c r="P53" s="1">
        <f t="shared" ref="P53:R53" si="38">IF(P13&gt;Punkte,1,0)</f>
        <v>0</v>
      </c>
      <c r="Q53" s="1">
        <f t="shared" si="38"/>
        <v>0</v>
      </c>
      <c r="R53" s="1">
        <f t="shared" si="38"/>
        <v>0</v>
      </c>
      <c r="S53" s="1">
        <f t="shared" si="22"/>
        <v>0</v>
      </c>
      <c r="T53" s="1">
        <f t="shared" si="22"/>
        <v>0</v>
      </c>
      <c r="U53" s="1">
        <f t="shared" si="28"/>
        <v>0</v>
      </c>
      <c r="V53" s="1">
        <f t="shared" si="28"/>
        <v>0</v>
      </c>
      <c r="W53" s="1">
        <f t="shared" si="28"/>
        <v>0</v>
      </c>
      <c r="X53" s="1">
        <f t="shared" si="28"/>
        <v>0</v>
      </c>
      <c r="Y53" s="1">
        <f t="shared" si="28"/>
        <v>0</v>
      </c>
      <c r="Z53" s="1">
        <f t="shared" si="24"/>
        <v>0</v>
      </c>
      <c r="AA53" s="1">
        <f t="shared" si="29"/>
        <v>0</v>
      </c>
      <c r="AB53" s="1">
        <f t="shared" si="30"/>
        <v>0</v>
      </c>
      <c r="AD53" s="1">
        <f t="shared" si="31"/>
        <v>0</v>
      </c>
      <c r="AF53" s="1">
        <f t="shared" si="31"/>
        <v>0</v>
      </c>
      <c r="AG53" s="1">
        <f t="shared" si="32"/>
        <v>0</v>
      </c>
      <c r="AH53" s="1">
        <f t="shared" si="33"/>
        <v>0</v>
      </c>
      <c r="AI53" s="1">
        <f t="shared" si="34"/>
        <v>0</v>
      </c>
      <c r="AJ53" s="1">
        <f t="shared" si="35"/>
        <v>0</v>
      </c>
      <c r="AK53" s="93">
        <f t="shared" si="36"/>
        <v>0</v>
      </c>
      <c r="BF53" s="1">
        <v>9</v>
      </c>
      <c r="BG53" s="121" t="str">
        <f t="shared" si="17"/>
        <v/>
      </c>
      <c r="BH53" s="121" t="str">
        <f t="shared" si="18"/>
        <v/>
      </c>
      <c r="BI53" s="121" t="str">
        <f t="shared" si="19"/>
        <v/>
      </c>
      <c r="BJ53" s="121" t="str">
        <f t="shared" si="20"/>
        <v/>
      </c>
    </row>
    <row r="54" spans="1:62" hidden="1">
      <c r="E54" s="1">
        <f t="shared" si="25"/>
        <v>0</v>
      </c>
      <c r="F54" s="1">
        <f t="shared" si="26"/>
        <v>0</v>
      </c>
      <c r="G54" s="1">
        <f t="shared" si="26"/>
        <v>0</v>
      </c>
      <c r="H54" s="1">
        <f t="shared" si="26"/>
        <v>0</v>
      </c>
      <c r="I54" s="1">
        <f t="shared" si="26"/>
        <v>0</v>
      </c>
      <c r="J54" s="1">
        <f t="shared" si="26"/>
        <v>0</v>
      </c>
      <c r="K54" s="1">
        <f t="shared" si="26"/>
        <v>0</v>
      </c>
      <c r="L54" s="1">
        <f t="shared" si="26"/>
        <v>0</v>
      </c>
      <c r="M54" s="1">
        <f t="shared" si="22"/>
        <v>0</v>
      </c>
      <c r="N54" s="1">
        <f t="shared" si="22"/>
        <v>0</v>
      </c>
      <c r="O54" s="1">
        <f t="shared" si="22"/>
        <v>0</v>
      </c>
      <c r="P54" s="1">
        <f t="shared" ref="P54:R54" si="39">IF(P14&gt;Punkte,1,0)</f>
        <v>0</v>
      </c>
      <c r="Q54" s="1">
        <f t="shared" si="39"/>
        <v>0</v>
      </c>
      <c r="R54" s="1">
        <f t="shared" si="39"/>
        <v>0</v>
      </c>
      <c r="S54" s="1">
        <f t="shared" si="22"/>
        <v>0</v>
      </c>
      <c r="T54" s="1">
        <f t="shared" si="22"/>
        <v>0</v>
      </c>
      <c r="U54" s="1">
        <f t="shared" si="28"/>
        <v>0</v>
      </c>
      <c r="V54" s="1">
        <f t="shared" si="28"/>
        <v>0</v>
      </c>
      <c r="W54" s="1">
        <f t="shared" si="28"/>
        <v>0</v>
      </c>
      <c r="X54" s="1">
        <f t="shared" si="28"/>
        <v>0</v>
      </c>
      <c r="Y54" s="1">
        <f t="shared" si="28"/>
        <v>0</v>
      </c>
      <c r="Z54" s="1">
        <f t="shared" si="24"/>
        <v>0</v>
      </c>
      <c r="AA54" s="1">
        <f t="shared" si="29"/>
        <v>0</v>
      </c>
      <c r="AB54" s="1">
        <f t="shared" si="30"/>
        <v>0</v>
      </c>
      <c r="AD54" s="1">
        <f t="shared" si="31"/>
        <v>0</v>
      </c>
      <c r="AF54" s="1">
        <f t="shared" si="31"/>
        <v>0</v>
      </c>
      <c r="AG54" s="1">
        <f t="shared" si="32"/>
        <v>0</v>
      </c>
      <c r="AH54" s="1">
        <f t="shared" si="33"/>
        <v>0</v>
      </c>
      <c r="AI54" s="1">
        <f t="shared" si="34"/>
        <v>0</v>
      </c>
      <c r="AJ54" s="1">
        <f t="shared" si="35"/>
        <v>0</v>
      </c>
      <c r="AK54" s="93">
        <f t="shared" si="36"/>
        <v>0</v>
      </c>
      <c r="BF54" s="1">
        <v>10</v>
      </c>
      <c r="BG54" s="121" t="str">
        <f t="shared" si="17"/>
        <v/>
      </c>
      <c r="BH54" s="121" t="str">
        <f t="shared" si="18"/>
        <v/>
      </c>
      <c r="BI54" s="121" t="str">
        <f t="shared" si="19"/>
        <v/>
      </c>
      <c r="BJ54" s="121" t="str">
        <f t="shared" si="20"/>
        <v/>
      </c>
    </row>
    <row r="55" spans="1:62" hidden="1">
      <c r="E55" s="1">
        <f t="shared" si="25"/>
        <v>0</v>
      </c>
      <c r="F55" s="1">
        <f t="shared" si="26"/>
        <v>0</v>
      </c>
      <c r="G55" s="1">
        <f t="shared" si="26"/>
        <v>0</v>
      </c>
      <c r="H55" s="1">
        <f t="shared" si="26"/>
        <v>0</v>
      </c>
      <c r="I55" s="1">
        <f t="shared" si="26"/>
        <v>0</v>
      </c>
      <c r="J55" s="1">
        <f t="shared" si="26"/>
        <v>0</v>
      </c>
      <c r="K55" s="1">
        <f t="shared" si="26"/>
        <v>0</v>
      </c>
      <c r="L55" s="1">
        <f t="shared" si="26"/>
        <v>0</v>
      </c>
      <c r="M55" s="1">
        <f t="shared" si="22"/>
        <v>0</v>
      </c>
      <c r="N55" s="1">
        <f t="shared" si="22"/>
        <v>0</v>
      </c>
      <c r="O55" s="1">
        <f t="shared" si="22"/>
        <v>0</v>
      </c>
      <c r="P55" s="1">
        <f t="shared" ref="P55:R55" si="40">IF(P15&gt;Punkte,1,0)</f>
        <v>0</v>
      </c>
      <c r="Q55" s="1">
        <f t="shared" si="40"/>
        <v>0</v>
      </c>
      <c r="R55" s="1">
        <f t="shared" si="40"/>
        <v>0</v>
      </c>
      <c r="S55" s="1">
        <f t="shared" si="22"/>
        <v>0</v>
      </c>
      <c r="T55" s="1">
        <f t="shared" si="22"/>
        <v>0</v>
      </c>
      <c r="U55" s="1">
        <f t="shared" si="28"/>
        <v>0</v>
      </c>
      <c r="V55" s="1">
        <f t="shared" si="28"/>
        <v>0</v>
      </c>
      <c r="W55" s="1">
        <f t="shared" si="28"/>
        <v>0</v>
      </c>
      <c r="X55" s="1">
        <f t="shared" si="28"/>
        <v>0</v>
      </c>
      <c r="Y55" s="1">
        <f t="shared" si="28"/>
        <v>0</v>
      </c>
      <c r="Z55" s="1">
        <f t="shared" si="24"/>
        <v>0</v>
      </c>
      <c r="AA55" s="1">
        <f t="shared" si="29"/>
        <v>0</v>
      </c>
      <c r="AB55" s="1">
        <f t="shared" si="30"/>
        <v>0</v>
      </c>
      <c r="AD55" s="1">
        <f t="shared" si="31"/>
        <v>0</v>
      </c>
      <c r="AF55" s="1">
        <f t="shared" si="31"/>
        <v>0</v>
      </c>
      <c r="AG55" s="1">
        <f t="shared" si="32"/>
        <v>0</v>
      </c>
      <c r="AH55" s="1">
        <f t="shared" si="33"/>
        <v>0</v>
      </c>
      <c r="AI55" s="1">
        <f t="shared" si="34"/>
        <v>0</v>
      </c>
      <c r="AJ55" s="1">
        <f t="shared" si="35"/>
        <v>0</v>
      </c>
      <c r="AK55" s="93">
        <f t="shared" si="36"/>
        <v>0</v>
      </c>
      <c r="BF55" s="1">
        <v>11</v>
      </c>
      <c r="BG55" s="121" t="str">
        <f t="shared" si="17"/>
        <v/>
      </c>
      <c r="BH55" s="121" t="str">
        <f t="shared" si="18"/>
        <v/>
      </c>
      <c r="BI55" s="121" t="str">
        <f t="shared" si="19"/>
        <v/>
      </c>
      <c r="BJ55" s="121" t="str">
        <f t="shared" si="20"/>
        <v/>
      </c>
    </row>
    <row r="56" spans="1:62" hidden="1">
      <c r="E56" s="1">
        <f t="shared" si="25"/>
        <v>0</v>
      </c>
      <c r="F56" s="1">
        <f t="shared" si="26"/>
        <v>0</v>
      </c>
      <c r="G56" s="1">
        <f t="shared" si="26"/>
        <v>0</v>
      </c>
      <c r="H56" s="1">
        <f t="shared" si="26"/>
        <v>0</v>
      </c>
      <c r="I56" s="1">
        <f t="shared" si="26"/>
        <v>0</v>
      </c>
      <c r="J56" s="1">
        <f t="shared" si="26"/>
        <v>0</v>
      </c>
      <c r="K56" s="1">
        <f t="shared" si="26"/>
        <v>0</v>
      </c>
      <c r="L56" s="1">
        <f t="shared" si="26"/>
        <v>0</v>
      </c>
      <c r="M56" s="1">
        <f t="shared" si="22"/>
        <v>0</v>
      </c>
      <c r="N56" s="1">
        <f t="shared" si="22"/>
        <v>0</v>
      </c>
      <c r="O56" s="1">
        <f t="shared" si="22"/>
        <v>0</v>
      </c>
      <c r="P56" s="1">
        <f t="shared" ref="P56:R56" si="41">IF(P16&gt;Punkte,1,0)</f>
        <v>0</v>
      </c>
      <c r="Q56" s="1">
        <f t="shared" si="41"/>
        <v>0</v>
      </c>
      <c r="R56" s="1">
        <f t="shared" si="41"/>
        <v>0</v>
      </c>
      <c r="S56" s="1">
        <f t="shared" si="22"/>
        <v>0</v>
      </c>
      <c r="T56" s="1">
        <f t="shared" si="22"/>
        <v>0</v>
      </c>
      <c r="U56" s="1">
        <f t="shared" si="28"/>
        <v>0</v>
      </c>
      <c r="V56" s="1">
        <f t="shared" si="28"/>
        <v>0</v>
      </c>
      <c r="W56" s="1">
        <f t="shared" si="28"/>
        <v>0</v>
      </c>
      <c r="X56" s="1">
        <f t="shared" si="28"/>
        <v>0</v>
      </c>
      <c r="Y56" s="1">
        <f t="shared" si="28"/>
        <v>0</v>
      </c>
      <c r="Z56" s="1">
        <f t="shared" si="24"/>
        <v>0</v>
      </c>
      <c r="AA56" s="1">
        <f t="shared" si="29"/>
        <v>0</v>
      </c>
      <c r="AB56" s="1">
        <f t="shared" si="30"/>
        <v>0</v>
      </c>
      <c r="AD56" s="1">
        <f t="shared" si="31"/>
        <v>0</v>
      </c>
      <c r="AF56" s="1">
        <f t="shared" si="31"/>
        <v>0</v>
      </c>
      <c r="AG56" s="1">
        <f t="shared" si="32"/>
        <v>0</v>
      </c>
      <c r="AH56" s="1">
        <f t="shared" si="33"/>
        <v>0</v>
      </c>
      <c r="AI56" s="1">
        <f t="shared" si="34"/>
        <v>0</v>
      </c>
      <c r="AJ56" s="1">
        <f t="shared" si="35"/>
        <v>0</v>
      </c>
      <c r="AK56" s="93">
        <f t="shared" si="36"/>
        <v>0</v>
      </c>
      <c r="BF56" s="1">
        <v>12</v>
      </c>
      <c r="BG56" s="121" t="str">
        <f t="shared" si="17"/>
        <v/>
      </c>
      <c r="BH56" s="121" t="str">
        <f t="shared" si="18"/>
        <v/>
      </c>
      <c r="BI56" s="121" t="str">
        <f t="shared" si="19"/>
        <v/>
      </c>
      <c r="BJ56" s="121" t="str">
        <f t="shared" si="20"/>
        <v/>
      </c>
    </row>
    <row r="57" spans="1:62" hidden="1">
      <c r="E57" s="1">
        <f t="shared" si="25"/>
        <v>0</v>
      </c>
      <c r="F57" s="1">
        <f t="shared" si="26"/>
        <v>0</v>
      </c>
      <c r="G57" s="1">
        <f t="shared" si="26"/>
        <v>0</v>
      </c>
      <c r="H57" s="1">
        <f t="shared" si="26"/>
        <v>0</v>
      </c>
      <c r="I57" s="1">
        <f t="shared" si="26"/>
        <v>0</v>
      </c>
      <c r="J57" s="1">
        <f t="shared" si="26"/>
        <v>0</v>
      </c>
      <c r="K57" s="1">
        <f t="shared" si="26"/>
        <v>0</v>
      </c>
      <c r="L57" s="1">
        <f t="shared" si="26"/>
        <v>0</v>
      </c>
      <c r="M57" s="1">
        <f t="shared" si="22"/>
        <v>0</v>
      </c>
      <c r="N57" s="1">
        <f t="shared" si="22"/>
        <v>0</v>
      </c>
      <c r="O57" s="1">
        <f t="shared" si="22"/>
        <v>0</v>
      </c>
      <c r="P57" s="1">
        <f t="shared" ref="P57:R57" si="42">IF(P17&gt;Punkte,1,0)</f>
        <v>0</v>
      </c>
      <c r="Q57" s="1">
        <f t="shared" si="42"/>
        <v>0</v>
      </c>
      <c r="R57" s="1">
        <f t="shared" si="42"/>
        <v>0</v>
      </c>
      <c r="S57" s="1">
        <f t="shared" si="22"/>
        <v>0</v>
      </c>
      <c r="T57" s="1">
        <f t="shared" si="22"/>
        <v>0</v>
      </c>
      <c r="U57" s="1">
        <f t="shared" si="28"/>
        <v>0</v>
      </c>
      <c r="V57" s="1">
        <f t="shared" si="28"/>
        <v>0</v>
      </c>
      <c r="W57" s="1">
        <f t="shared" si="28"/>
        <v>0</v>
      </c>
      <c r="X57" s="1">
        <f t="shared" si="28"/>
        <v>0</v>
      </c>
      <c r="Y57" s="1">
        <f t="shared" si="28"/>
        <v>0</v>
      </c>
      <c r="Z57" s="1">
        <f t="shared" si="24"/>
        <v>0</v>
      </c>
      <c r="AA57" s="1">
        <f t="shared" si="29"/>
        <v>0</v>
      </c>
      <c r="AB57" s="1">
        <f t="shared" si="30"/>
        <v>0</v>
      </c>
      <c r="AD57" s="1">
        <f t="shared" si="31"/>
        <v>0</v>
      </c>
      <c r="AF57" s="1">
        <f t="shared" si="31"/>
        <v>0</v>
      </c>
      <c r="AG57" s="1">
        <f t="shared" si="32"/>
        <v>0</v>
      </c>
      <c r="AH57" s="1">
        <f t="shared" si="33"/>
        <v>0</v>
      </c>
      <c r="AI57" s="1">
        <f t="shared" si="34"/>
        <v>0</v>
      </c>
      <c r="AJ57" s="1">
        <f t="shared" si="35"/>
        <v>0</v>
      </c>
      <c r="AK57" s="93">
        <f t="shared" si="36"/>
        <v>0</v>
      </c>
      <c r="BF57" s="1">
        <v>13</v>
      </c>
      <c r="BG57" s="121" t="str">
        <f t="shared" si="17"/>
        <v/>
      </c>
      <c r="BH57" s="121" t="str">
        <f t="shared" si="18"/>
        <v/>
      </c>
      <c r="BI57" s="121" t="str">
        <f t="shared" si="19"/>
        <v/>
      </c>
      <c r="BJ57" s="121" t="str">
        <f t="shared" si="20"/>
        <v/>
      </c>
    </row>
    <row r="58" spans="1:62" hidden="1">
      <c r="E58" s="1">
        <f t="shared" si="25"/>
        <v>0</v>
      </c>
      <c r="F58" s="1">
        <f t="shared" si="26"/>
        <v>0</v>
      </c>
      <c r="G58" s="1">
        <f t="shared" si="26"/>
        <v>0</v>
      </c>
      <c r="H58" s="1">
        <f t="shared" si="26"/>
        <v>0</v>
      </c>
      <c r="I58" s="1">
        <f t="shared" si="26"/>
        <v>0</v>
      </c>
      <c r="J58" s="1">
        <f t="shared" si="26"/>
        <v>0</v>
      </c>
      <c r="K58" s="1">
        <f t="shared" si="26"/>
        <v>0</v>
      </c>
      <c r="L58" s="1">
        <f t="shared" si="26"/>
        <v>0</v>
      </c>
      <c r="M58" s="1">
        <f t="shared" si="22"/>
        <v>0</v>
      </c>
      <c r="N58" s="1">
        <f t="shared" si="22"/>
        <v>0</v>
      </c>
      <c r="O58" s="1">
        <f t="shared" si="22"/>
        <v>0</v>
      </c>
      <c r="P58" s="1">
        <f t="shared" ref="P58:R58" si="43">IF(P18&gt;Punkte,1,0)</f>
        <v>0</v>
      </c>
      <c r="Q58" s="1">
        <f t="shared" si="43"/>
        <v>0</v>
      </c>
      <c r="R58" s="1">
        <f t="shared" si="43"/>
        <v>0</v>
      </c>
      <c r="S58" s="1">
        <f t="shared" si="22"/>
        <v>0</v>
      </c>
      <c r="T58" s="1">
        <f t="shared" si="22"/>
        <v>0</v>
      </c>
      <c r="U58" s="1">
        <f t="shared" si="28"/>
        <v>0</v>
      </c>
      <c r="V58" s="1">
        <f t="shared" si="28"/>
        <v>0</v>
      </c>
      <c r="W58" s="1">
        <f t="shared" si="28"/>
        <v>0</v>
      </c>
      <c r="X58" s="1">
        <f t="shared" si="28"/>
        <v>0</v>
      </c>
      <c r="Y58" s="1">
        <f t="shared" si="28"/>
        <v>0</v>
      </c>
      <c r="Z58" s="1">
        <f t="shared" si="24"/>
        <v>0</v>
      </c>
      <c r="AA58" s="1">
        <f t="shared" si="29"/>
        <v>0</v>
      </c>
      <c r="AB58" s="1">
        <f t="shared" si="30"/>
        <v>0</v>
      </c>
      <c r="AD58" s="1">
        <f t="shared" si="31"/>
        <v>0</v>
      </c>
      <c r="AF58" s="1">
        <f t="shared" si="31"/>
        <v>0</v>
      </c>
      <c r="AG58" s="1">
        <f t="shared" si="32"/>
        <v>0</v>
      </c>
      <c r="AH58" s="1">
        <f t="shared" si="33"/>
        <v>0</v>
      </c>
      <c r="AI58" s="1">
        <f t="shared" si="34"/>
        <v>0</v>
      </c>
      <c r="AJ58" s="1">
        <f t="shared" si="35"/>
        <v>0</v>
      </c>
      <c r="AK58" s="93">
        <f t="shared" si="36"/>
        <v>0</v>
      </c>
      <c r="BF58" s="1">
        <v>14</v>
      </c>
      <c r="BG58" s="121" t="str">
        <f t="shared" si="17"/>
        <v/>
      </c>
      <c r="BH58" s="121" t="str">
        <f t="shared" si="18"/>
        <v/>
      </c>
      <c r="BI58" s="121" t="str">
        <f t="shared" si="19"/>
        <v/>
      </c>
      <c r="BJ58" s="121" t="str">
        <f t="shared" si="20"/>
        <v/>
      </c>
    </row>
    <row r="59" spans="1:62" hidden="1">
      <c r="E59" s="1">
        <f t="shared" si="25"/>
        <v>0</v>
      </c>
      <c r="F59" s="1">
        <f t="shared" si="26"/>
        <v>0</v>
      </c>
      <c r="G59" s="1">
        <f t="shared" si="26"/>
        <v>0</v>
      </c>
      <c r="H59" s="1">
        <f t="shared" si="26"/>
        <v>0</v>
      </c>
      <c r="I59" s="1">
        <f t="shared" si="26"/>
        <v>0</v>
      </c>
      <c r="J59" s="1">
        <f t="shared" si="26"/>
        <v>0</v>
      </c>
      <c r="K59" s="1">
        <f t="shared" si="26"/>
        <v>0</v>
      </c>
      <c r="L59" s="1">
        <f t="shared" si="26"/>
        <v>0</v>
      </c>
      <c r="M59" s="1">
        <f t="shared" si="22"/>
        <v>0</v>
      </c>
      <c r="N59" s="1">
        <f t="shared" si="22"/>
        <v>0</v>
      </c>
      <c r="O59" s="1">
        <f t="shared" si="22"/>
        <v>0</v>
      </c>
      <c r="P59" s="1">
        <f t="shared" ref="P59:R59" si="44">IF(P19&gt;Punkte,1,0)</f>
        <v>0</v>
      </c>
      <c r="Q59" s="1">
        <f t="shared" si="44"/>
        <v>0</v>
      </c>
      <c r="R59" s="1">
        <f t="shared" si="44"/>
        <v>0</v>
      </c>
      <c r="S59" s="1">
        <f t="shared" si="22"/>
        <v>0</v>
      </c>
      <c r="T59" s="1">
        <f t="shared" si="22"/>
        <v>0</v>
      </c>
      <c r="U59" s="1">
        <f t="shared" si="28"/>
        <v>0</v>
      </c>
      <c r="V59" s="1">
        <f t="shared" si="28"/>
        <v>0</v>
      </c>
      <c r="W59" s="1">
        <f t="shared" si="28"/>
        <v>0</v>
      </c>
      <c r="X59" s="1">
        <f t="shared" si="28"/>
        <v>0</v>
      </c>
      <c r="Y59" s="1">
        <f t="shared" si="28"/>
        <v>0</v>
      </c>
      <c r="Z59" s="1">
        <f t="shared" si="24"/>
        <v>0</v>
      </c>
      <c r="AA59" s="1">
        <f t="shared" si="29"/>
        <v>0</v>
      </c>
      <c r="AB59" s="1">
        <f t="shared" si="30"/>
        <v>0</v>
      </c>
      <c r="AD59" s="1">
        <f t="shared" si="31"/>
        <v>0</v>
      </c>
      <c r="AF59" s="1">
        <f t="shared" si="31"/>
        <v>0</v>
      </c>
      <c r="AG59" s="1">
        <f t="shared" si="32"/>
        <v>0</v>
      </c>
      <c r="AH59" s="1">
        <f t="shared" si="33"/>
        <v>0</v>
      </c>
      <c r="AI59" s="1">
        <f t="shared" si="34"/>
        <v>0</v>
      </c>
      <c r="AJ59" s="1">
        <f t="shared" si="35"/>
        <v>0</v>
      </c>
      <c r="AK59" s="93">
        <f t="shared" si="36"/>
        <v>0</v>
      </c>
      <c r="BF59" s="1">
        <v>15</v>
      </c>
      <c r="BG59" s="121" t="str">
        <f t="shared" si="17"/>
        <v/>
      </c>
      <c r="BH59" s="121" t="str">
        <f t="shared" si="18"/>
        <v/>
      </c>
      <c r="BI59" s="121" t="str">
        <f t="shared" si="19"/>
        <v/>
      </c>
      <c r="BJ59" s="121" t="str">
        <f t="shared" si="20"/>
        <v/>
      </c>
    </row>
    <row r="60" spans="1:62" hidden="1">
      <c r="E60" s="1">
        <f t="shared" si="25"/>
        <v>0</v>
      </c>
      <c r="F60" s="1">
        <f t="shared" si="26"/>
        <v>0</v>
      </c>
      <c r="G60" s="1">
        <f t="shared" si="26"/>
        <v>0</v>
      </c>
      <c r="H60" s="1">
        <f t="shared" si="26"/>
        <v>0</v>
      </c>
      <c r="I60" s="1">
        <f t="shared" si="26"/>
        <v>0</v>
      </c>
      <c r="J60" s="1">
        <f t="shared" si="26"/>
        <v>0</v>
      </c>
      <c r="K60" s="1">
        <f t="shared" si="26"/>
        <v>0</v>
      </c>
      <c r="L60" s="1">
        <f t="shared" si="26"/>
        <v>0</v>
      </c>
      <c r="M60" s="1">
        <f t="shared" ref="M60:T69" si="45">IF(M20&gt;Punkte,1,0)</f>
        <v>0</v>
      </c>
      <c r="N60" s="1">
        <f t="shared" si="45"/>
        <v>0</v>
      </c>
      <c r="O60" s="1">
        <f t="shared" si="45"/>
        <v>0</v>
      </c>
      <c r="P60" s="1">
        <f t="shared" ref="P60:R60" si="46">IF(P20&gt;Punkte,1,0)</f>
        <v>0</v>
      </c>
      <c r="Q60" s="1">
        <f t="shared" si="46"/>
        <v>0</v>
      </c>
      <c r="R60" s="1">
        <f t="shared" si="46"/>
        <v>0</v>
      </c>
      <c r="S60" s="1">
        <f t="shared" si="45"/>
        <v>0</v>
      </c>
      <c r="T60" s="1">
        <f t="shared" si="45"/>
        <v>0</v>
      </c>
      <c r="U60" s="1">
        <f t="shared" si="28"/>
        <v>0</v>
      </c>
      <c r="V60" s="1">
        <f t="shared" si="28"/>
        <v>0</v>
      </c>
      <c r="W60" s="1">
        <f t="shared" si="28"/>
        <v>0</v>
      </c>
      <c r="X60" s="1">
        <f t="shared" si="28"/>
        <v>0</v>
      </c>
      <c r="Y60" s="1">
        <f t="shared" si="28"/>
        <v>0</v>
      </c>
      <c r="Z60" s="1">
        <f t="shared" si="24"/>
        <v>0</v>
      </c>
      <c r="AA60" s="1">
        <f t="shared" si="29"/>
        <v>0</v>
      </c>
      <c r="AB60" s="1">
        <f t="shared" si="30"/>
        <v>0</v>
      </c>
      <c r="AD60" s="1">
        <f t="shared" si="31"/>
        <v>0</v>
      </c>
      <c r="AF60" s="1">
        <f t="shared" si="31"/>
        <v>0</v>
      </c>
      <c r="AG60" s="1">
        <f t="shared" si="32"/>
        <v>0</v>
      </c>
      <c r="AH60" s="1">
        <f t="shared" si="33"/>
        <v>0</v>
      </c>
      <c r="AI60" s="1">
        <f t="shared" si="34"/>
        <v>0</v>
      </c>
      <c r="AJ60" s="1">
        <f t="shared" si="35"/>
        <v>0</v>
      </c>
      <c r="AK60" s="93">
        <f t="shared" si="36"/>
        <v>0</v>
      </c>
      <c r="BF60" s="1">
        <v>16</v>
      </c>
      <c r="BG60" s="121" t="str">
        <f t="shared" si="17"/>
        <v/>
      </c>
      <c r="BH60" s="121" t="str">
        <f t="shared" si="18"/>
        <v/>
      </c>
      <c r="BI60" s="121" t="str">
        <f t="shared" si="19"/>
        <v/>
      </c>
      <c r="BJ60" s="121" t="str">
        <f t="shared" si="20"/>
        <v/>
      </c>
    </row>
    <row r="61" spans="1:62" hidden="1">
      <c r="E61" s="1">
        <f t="shared" si="25"/>
        <v>0</v>
      </c>
      <c r="F61" s="1">
        <f t="shared" ref="F61:L67" si="47">IF(F21&gt;Punkte,1,0)</f>
        <v>0</v>
      </c>
      <c r="G61" s="1">
        <f t="shared" si="47"/>
        <v>0</v>
      </c>
      <c r="H61" s="1">
        <f t="shared" si="47"/>
        <v>0</v>
      </c>
      <c r="I61" s="1">
        <f t="shared" si="47"/>
        <v>0</v>
      </c>
      <c r="J61" s="1">
        <f t="shared" si="47"/>
        <v>0</v>
      </c>
      <c r="K61" s="1">
        <f t="shared" si="47"/>
        <v>0</v>
      </c>
      <c r="L61" s="1">
        <f t="shared" si="47"/>
        <v>0</v>
      </c>
      <c r="M61" s="1">
        <f t="shared" si="45"/>
        <v>0</v>
      </c>
      <c r="N61" s="1">
        <f t="shared" si="45"/>
        <v>0</v>
      </c>
      <c r="O61" s="1">
        <f t="shared" si="45"/>
        <v>0</v>
      </c>
      <c r="P61" s="1">
        <f t="shared" ref="P61:R61" si="48">IF(P21&gt;Punkte,1,0)</f>
        <v>0</v>
      </c>
      <c r="Q61" s="1">
        <f t="shared" si="48"/>
        <v>0</v>
      </c>
      <c r="R61" s="1">
        <f t="shared" si="48"/>
        <v>0</v>
      </c>
      <c r="S61" s="1">
        <f t="shared" si="45"/>
        <v>0</v>
      </c>
      <c r="T61" s="1">
        <f t="shared" si="45"/>
        <v>0</v>
      </c>
      <c r="U61" s="1">
        <f t="shared" ref="U61:Y67" si="49">IF(U21&gt;Punkte,1,0)</f>
        <v>0</v>
      </c>
      <c r="V61" s="1">
        <f t="shared" si="49"/>
        <v>0</v>
      </c>
      <c r="W61" s="1">
        <f t="shared" si="49"/>
        <v>0</v>
      </c>
      <c r="X61" s="1">
        <f t="shared" si="49"/>
        <v>0</v>
      </c>
      <c r="Y61" s="1">
        <f t="shared" si="49"/>
        <v>0</v>
      </c>
      <c r="Z61" s="1">
        <f t="shared" si="24"/>
        <v>0</v>
      </c>
      <c r="AA61" s="1">
        <f t="shared" si="29"/>
        <v>0</v>
      </c>
      <c r="AB61" s="1">
        <f t="shared" si="30"/>
        <v>0</v>
      </c>
      <c r="AD61" s="1">
        <f t="shared" si="31"/>
        <v>0</v>
      </c>
      <c r="AF61" s="1">
        <f t="shared" si="31"/>
        <v>0</v>
      </c>
      <c r="AG61" s="1">
        <f t="shared" si="32"/>
        <v>0</v>
      </c>
      <c r="AH61" s="1">
        <f t="shared" si="33"/>
        <v>0</v>
      </c>
      <c r="AI61" s="1">
        <f t="shared" si="34"/>
        <v>0</v>
      </c>
      <c r="AJ61" s="1">
        <f t="shared" si="35"/>
        <v>0</v>
      </c>
      <c r="AK61" s="93">
        <f t="shared" si="36"/>
        <v>0</v>
      </c>
      <c r="BF61" s="1">
        <v>17</v>
      </c>
      <c r="BG61" s="121" t="str">
        <f t="shared" si="17"/>
        <v/>
      </c>
      <c r="BH61" s="121" t="str">
        <f t="shared" si="18"/>
        <v/>
      </c>
      <c r="BI61" s="121" t="str">
        <f t="shared" si="19"/>
        <v/>
      </c>
      <c r="BJ61" s="121" t="str">
        <f t="shared" si="20"/>
        <v/>
      </c>
    </row>
    <row r="62" spans="1:62" hidden="1">
      <c r="E62" s="1">
        <f t="shared" si="25"/>
        <v>0</v>
      </c>
      <c r="F62" s="1">
        <f t="shared" si="47"/>
        <v>0</v>
      </c>
      <c r="G62" s="1">
        <f t="shared" si="47"/>
        <v>0</v>
      </c>
      <c r="H62" s="1">
        <f t="shared" si="47"/>
        <v>0</v>
      </c>
      <c r="I62" s="1">
        <f t="shared" si="47"/>
        <v>0</v>
      </c>
      <c r="J62" s="1">
        <f t="shared" si="47"/>
        <v>0</v>
      </c>
      <c r="K62" s="1">
        <f t="shared" si="47"/>
        <v>0</v>
      </c>
      <c r="L62" s="1">
        <f t="shared" si="47"/>
        <v>0</v>
      </c>
      <c r="M62" s="1">
        <f t="shared" si="45"/>
        <v>0</v>
      </c>
      <c r="N62" s="1">
        <f t="shared" si="45"/>
        <v>0</v>
      </c>
      <c r="O62" s="1">
        <f t="shared" si="45"/>
        <v>0</v>
      </c>
      <c r="P62" s="1">
        <f t="shared" ref="P62:R62" si="50">IF(P22&gt;Punkte,1,0)</f>
        <v>0</v>
      </c>
      <c r="Q62" s="1">
        <f t="shared" si="50"/>
        <v>0</v>
      </c>
      <c r="R62" s="1">
        <f t="shared" si="50"/>
        <v>0</v>
      </c>
      <c r="S62" s="1">
        <f t="shared" si="45"/>
        <v>0</v>
      </c>
      <c r="T62" s="1">
        <f t="shared" si="45"/>
        <v>0</v>
      </c>
      <c r="U62" s="1">
        <f t="shared" si="49"/>
        <v>0</v>
      </c>
      <c r="V62" s="1">
        <f t="shared" si="49"/>
        <v>0</v>
      </c>
      <c r="W62" s="1">
        <f t="shared" si="49"/>
        <v>0</v>
      </c>
      <c r="X62" s="1">
        <f t="shared" si="49"/>
        <v>0</v>
      </c>
      <c r="Y62" s="1">
        <f t="shared" si="49"/>
        <v>0</v>
      </c>
      <c r="Z62" s="1">
        <f t="shared" si="24"/>
        <v>0</v>
      </c>
      <c r="AA62" s="1">
        <f t="shared" si="29"/>
        <v>0</v>
      </c>
      <c r="AB62" s="1">
        <f t="shared" si="30"/>
        <v>0</v>
      </c>
      <c r="AD62" s="1">
        <f t="shared" si="31"/>
        <v>0</v>
      </c>
      <c r="AF62" s="1">
        <f t="shared" si="31"/>
        <v>0</v>
      </c>
      <c r="AG62" s="1">
        <f t="shared" si="32"/>
        <v>0</v>
      </c>
      <c r="AH62" s="1">
        <f t="shared" si="33"/>
        <v>0</v>
      </c>
      <c r="AI62" s="1">
        <f t="shared" si="34"/>
        <v>0</v>
      </c>
      <c r="AJ62" s="1">
        <f t="shared" si="35"/>
        <v>0</v>
      </c>
      <c r="AK62" s="93">
        <f t="shared" si="36"/>
        <v>0</v>
      </c>
      <c r="BF62" s="1">
        <v>18</v>
      </c>
      <c r="BG62" s="121" t="str">
        <f t="shared" si="17"/>
        <v/>
      </c>
      <c r="BH62" s="121" t="str">
        <f t="shared" si="18"/>
        <v/>
      </c>
      <c r="BI62" s="121" t="str">
        <f t="shared" si="19"/>
        <v/>
      </c>
      <c r="BJ62" s="121" t="str">
        <f t="shared" si="20"/>
        <v/>
      </c>
    </row>
    <row r="63" spans="1:62" hidden="1">
      <c r="E63" s="1">
        <f t="shared" si="25"/>
        <v>0</v>
      </c>
      <c r="F63" s="1">
        <f t="shared" si="47"/>
        <v>0</v>
      </c>
      <c r="G63" s="1">
        <f t="shared" si="47"/>
        <v>0</v>
      </c>
      <c r="H63" s="1">
        <f t="shared" si="47"/>
        <v>0</v>
      </c>
      <c r="I63" s="1">
        <f t="shared" si="47"/>
        <v>0</v>
      </c>
      <c r="J63" s="1">
        <f t="shared" si="47"/>
        <v>0</v>
      </c>
      <c r="K63" s="1">
        <f t="shared" si="47"/>
        <v>0</v>
      </c>
      <c r="L63" s="1">
        <f t="shared" si="47"/>
        <v>0</v>
      </c>
      <c r="M63" s="1">
        <f t="shared" si="45"/>
        <v>0</v>
      </c>
      <c r="N63" s="1">
        <f t="shared" si="45"/>
        <v>0</v>
      </c>
      <c r="O63" s="1">
        <f t="shared" si="45"/>
        <v>0</v>
      </c>
      <c r="P63" s="1">
        <f t="shared" ref="P63:R63" si="51">IF(P23&gt;Punkte,1,0)</f>
        <v>0</v>
      </c>
      <c r="Q63" s="1">
        <f t="shared" si="51"/>
        <v>0</v>
      </c>
      <c r="R63" s="1">
        <f t="shared" si="51"/>
        <v>0</v>
      </c>
      <c r="S63" s="1">
        <f t="shared" si="45"/>
        <v>0</v>
      </c>
      <c r="T63" s="1">
        <f t="shared" si="45"/>
        <v>0</v>
      </c>
      <c r="U63" s="1">
        <f t="shared" si="49"/>
        <v>0</v>
      </c>
      <c r="V63" s="1">
        <f t="shared" si="49"/>
        <v>0</v>
      </c>
      <c r="W63" s="1">
        <f t="shared" si="49"/>
        <v>0</v>
      </c>
      <c r="X63" s="1">
        <f t="shared" si="49"/>
        <v>0</v>
      </c>
      <c r="Y63" s="1">
        <f t="shared" si="49"/>
        <v>0</v>
      </c>
      <c r="Z63" s="1">
        <f t="shared" si="24"/>
        <v>0</v>
      </c>
      <c r="AA63" s="1">
        <f t="shared" si="29"/>
        <v>0</v>
      </c>
      <c r="AB63" s="1">
        <f t="shared" si="30"/>
        <v>0</v>
      </c>
      <c r="AD63" s="1">
        <f t="shared" si="31"/>
        <v>0</v>
      </c>
      <c r="AF63" s="1">
        <f t="shared" si="31"/>
        <v>0</v>
      </c>
      <c r="AG63" s="1">
        <f t="shared" si="32"/>
        <v>0</v>
      </c>
      <c r="AH63" s="1">
        <f t="shared" si="33"/>
        <v>0</v>
      </c>
      <c r="AI63" s="1">
        <f t="shared" si="34"/>
        <v>0</v>
      </c>
      <c r="AJ63" s="1">
        <f t="shared" si="35"/>
        <v>0</v>
      </c>
      <c r="AK63" s="93">
        <f t="shared" si="36"/>
        <v>0</v>
      </c>
      <c r="BF63" s="1">
        <v>19</v>
      </c>
      <c r="BG63" s="121" t="str">
        <f t="shared" si="17"/>
        <v/>
      </c>
      <c r="BH63" s="121" t="str">
        <f t="shared" si="18"/>
        <v/>
      </c>
      <c r="BI63" s="121" t="str">
        <f t="shared" si="19"/>
        <v/>
      </c>
      <c r="BJ63" s="121" t="str">
        <f t="shared" si="20"/>
        <v/>
      </c>
    </row>
    <row r="64" spans="1:62" hidden="1">
      <c r="E64" s="1">
        <f t="shared" si="25"/>
        <v>0</v>
      </c>
      <c r="F64" s="1">
        <f t="shared" si="47"/>
        <v>0</v>
      </c>
      <c r="G64" s="1">
        <f t="shared" si="47"/>
        <v>0</v>
      </c>
      <c r="H64" s="1">
        <f t="shared" si="47"/>
        <v>0</v>
      </c>
      <c r="I64" s="1">
        <f t="shared" si="47"/>
        <v>0</v>
      </c>
      <c r="J64" s="1">
        <f t="shared" si="47"/>
        <v>0</v>
      </c>
      <c r="K64" s="1">
        <f t="shared" si="47"/>
        <v>0</v>
      </c>
      <c r="L64" s="1">
        <f t="shared" si="47"/>
        <v>0</v>
      </c>
      <c r="M64" s="1">
        <f t="shared" si="45"/>
        <v>0</v>
      </c>
      <c r="N64" s="1">
        <f t="shared" si="45"/>
        <v>0</v>
      </c>
      <c r="O64" s="1">
        <f t="shared" si="45"/>
        <v>0</v>
      </c>
      <c r="P64" s="1">
        <f t="shared" ref="P64:R64" si="52">IF(P24&gt;Punkte,1,0)</f>
        <v>0</v>
      </c>
      <c r="Q64" s="1">
        <f t="shared" si="52"/>
        <v>0</v>
      </c>
      <c r="R64" s="1">
        <f t="shared" si="52"/>
        <v>0</v>
      </c>
      <c r="S64" s="1">
        <f t="shared" si="45"/>
        <v>0</v>
      </c>
      <c r="T64" s="1">
        <f t="shared" si="45"/>
        <v>0</v>
      </c>
      <c r="U64" s="1">
        <f t="shared" si="49"/>
        <v>0</v>
      </c>
      <c r="V64" s="1">
        <f t="shared" si="49"/>
        <v>0</v>
      </c>
      <c r="W64" s="1">
        <f t="shared" si="49"/>
        <v>0</v>
      </c>
      <c r="X64" s="1">
        <f t="shared" si="49"/>
        <v>0</v>
      </c>
      <c r="Y64" s="1">
        <f t="shared" si="49"/>
        <v>0</v>
      </c>
      <c r="Z64" s="1">
        <f t="shared" si="24"/>
        <v>0</v>
      </c>
      <c r="AA64" s="1">
        <f t="shared" si="29"/>
        <v>0</v>
      </c>
      <c r="AB64" s="1">
        <f t="shared" si="30"/>
        <v>0</v>
      </c>
      <c r="AD64" s="1">
        <f t="shared" si="31"/>
        <v>0</v>
      </c>
      <c r="AF64" s="1">
        <f t="shared" si="31"/>
        <v>0</v>
      </c>
      <c r="AG64" s="1">
        <f t="shared" si="32"/>
        <v>0</v>
      </c>
      <c r="AH64" s="1">
        <f t="shared" si="33"/>
        <v>0</v>
      </c>
      <c r="AI64" s="1">
        <f t="shared" si="34"/>
        <v>0</v>
      </c>
      <c r="AJ64" s="1">
        <f t="shared" si="35"/>
        <v>0</v>
      </c>
      <c r="AK64" s="93">
        <f t="shared" si="36"/>
        <v>0</v>
      </c>
      <c r="BF64" s="1">
        <v>20</v>
      </c>
      <c r="BG64" s="121" t="str">
        <f t="shared" si="17"/>
        <v/>
      </c>
      <c r="BH64" s="121" t="str">
        <f t="shared" si="18"/>
        <v/>
      </c>
      <c r="BI64" s="121" t="str">
        <f t="shared" si="19"/>
        <v/>
      </c>
      <c r="BJ64" s="121" t="str">
        <f t="shared" si="20"/>
        <v/>
      </c>
    </row>
    <row r="65" spans="5:62" hidden="1">
      <c r="E65" s="1">
        <f t="shared" si="25"/>
        <v>0</v>
      </c>
      <c r="F65" s="1">
        <f t="shared" si="47"/>
        <v>0</v>
      </c>
      <c r="G65" s="1">
        <f t="shared" si="47"/>
        <v>0</v>
      </c>
      <c r="H65" s="1">
        <f t="shared" si="47"/>
        <v>0</v>
      </c>
      <c r="I65" s="1">
        <f t="shared" si="47"/>
        <v>0</v>
      </c>
      <c r="J65" s="1">
        <f t="shared" si="47"/>
        <v>0</v>
      </c>
      <c r="K65" s="1">
        <f t="shared" si="47"/>
        <v>0</v>
      </c>
      <c r="L65" s="1">
        <f t="shared" si="47"/>
        <v>0</v>
      </c>
      <c r="M65" s="1">
        <f t="shared" si="45"/>
        <v>0</v>
      </c>
      <c r="N65" s="1">
        <f t="shared" si="45"/>
        <v>0</v>
      </c>
      <c r="O65" s="1">
        <f t="shared" si="45"/>
        <v>0</v>
      </c>
      <c r="P65" s="1">
        <f t="shared" ref="P65:R65" si="53">IF(P25&gt;Punkte,1,0)</f>
        <v>0</v>
      </c>
      <c r="Q65" s="1">
        <f t="shared" si="53"/>
        <v>0</v>
      </c>
      <c r="R65" s="1">
        <f t="shared" si="53"/>
        <v>0</v>
      </c>
      <c r="S65" s="1">
        <f t="shared" si="45"/>
        <v>0</v>
      </c>
      <c r="T65" s="1">
        <f t="shared" si="45"/>
        <v>0</v>
      </c>
      <c r="U65" s="1">
        <f t="shared" si="49"/>
        <v>0</v>
      </c>
      <c r="V65" s="1">
        <f t="shared" si="49"/>
        <v>0</v>
      </c>
      <c r="W65" s="1">
        <f t="shared" si="49"/>
        <v>0</v>
      </c>
      <c r="X65" s="1">
        <f t="shared" si="49"/>
        <v>0</v>
      </c>
      <c r="Y65" s="1">
        <f t="shared" si="49"/>
        <v>0</v>
      </c>
      <c r="Z65" s="1">
        <f t="shared" si="24"/>
        <v>0</v>
      </c>
      <c r="AA65" s="1">
        <f t="shared" si="29"/>
        <v>0</v>
      </c>
      <c r="AB65" s="1">
        <f t="shared" si="30"/>
        <v>0</v>
      </c>
      <c r="AD65" s="1">
        <f t="shared" si="31"/>
        <v>0</v>
      </c>
      <c r="AF65" s="1">
        <f t="shared" si="31"/>
        <v>0</v>
      </c>
      <c r="AG65" s="1">
        <f t="shared" si="32"/>
        <v>0</v>
      </c>
      <c r="AH65" s="1">
        <f t="shared" si="33"/>
        <v>0</v>
      </c>
      <c r="AI65" s="1">
        <f t="shared" si="34"/>
        <v>0</v>
      </c>
      <c r="AJ65" s="1">
        <f t="shared" si="35"/>
        <v>0</v>
      </c>
      <c r="AK65" s="93">
        <f t="shared" si="36"/>
        <v>0</v>
      </c>
      <c r="BF65" s="1">
        <v>21</v>
      </c>
      <c r="BG65" s="121" t="str">
        <f t="shared" si="17"/>
        <v/>
      </c>
      <c r="BH65" s="121" t="str">
        <f t="shared" si="18"/>
        <v/>
      </c>
      <c r="BI65" s="121" t="str">
        <f t="shared" si="19"/>
        <v/>
      </c>
      <c r="BJ65" s="121" t="str">
        <f t="shared" si="20"/>
        <v/>
      </c>
    </row>
    <row r="66" spans="5:62" hidden="1">
      <c r="E66" s="1">
        <f t="shared" si="25"/>
        <v>0</v>
      </c>
      <c r="F66" s="1">
        <f t="shared" si="47"/>
        <v>0</v>
      </c>
      <c r="G66" s="1">
        <f t="shared" si="47"/>
        <v>0</v>
      </c>
      <c r="H66" s="1">
        <f t="shared" si="47"/>
        <v>0</v>
      </c>
      <c r="I66" s="1">
        <f t="shared" si="47"/>
        <v>0</v>
      </c>
      <c r="J66" s="1">
        <f t="shared" si="47"/>
        <v>0</v>
      </c>
      <c r="K66" s="1">
        <f t="shared" si="47"/>
        <v>0</v>
      </c>
      <c r="L66" s="1">
        <f t="shared" si="47"/>
        <v>0</v>
      </c>
      <c r="M66" s="1">
        <f t="shared" si="45"/>
        <v>0</v>
      </c>
      <c r="N66" s="1">
        <f t="shared" si="45"/>
        <v>0</v>
      </c>
      <c r="O66" s="1">
        <f t="shared" si="45"/>
        <v>0</v>
      </c>
      <c r="P66" s="1">
        <f t="shared" ref="P66:R66" si="54">IF(P26&gt;Punkte,1,0)</f>
        <v>0</v>
      </c>
      <c r="Q66" s="1">
        <f t="shared" si="54"/>
        <v>0</v>
      </c>
      <c r="R66" s="1">
        <f t="shared" si="54"/>
        <v>0</v>
      </c>
      <c r="S66" s="1">
        <f t="shared" si="45"/>
        <v>0</v>
      </c>
      <c r="T66" s="1">
        <f t="shared" si="45"/>
        <v>0</v>
      </c>
      <c r="U66" s="1">
        <f t="shared" si="49"/>
        <v>0</v>
      </c>
      <c r="V66" s="1">
        <f t="shared" si="49"/>
        <v>0</v>
      </c>
      <c r="W66" s="1">
        <f t="shared" si="49"/>
        <v>0</v>
      </c>
      <c r="X66" s="1">
        <f t="shared" si="49"/>
        <v>0</v>
      </c>
      <c r="Y66" s="1">
        <f t="shared" si="49"/>
        <v>0</v>
      </c>
      <c r="Z66" s="1">
        <f t="shared" si="24"/>
        <v>0</v>
      </c>
      <c r="AA66" s="1">
        <f t="shared" si="29"/>
        <v>0</v>
      </c>
      <c r="AB66" s="1">
        <f t="shared" si="30"/>
        <v>0</v>
      </c>
      <c r="AD66" s="1">
        <f t="shared" si="31"/>
        <v>0</v>
      </c>
      <c r="AF66" s="1">
        <f t="shared" si="31"/>
        <v>0</v>
      </c>
      <c r="AG66" s="1">
        <f t="shared" si="32"/>
        <v>0</v>
      </c>
      <c r="AH66" s="1">
        <f t="shared" si="33"/>
        <v>0</v>
      </c>
      <c r="AI66" s="1">
        <f t="shared" si="34"/>
        <v>0</v>
      </c>
      <c r="AJ66" s="1">
        <f t="shared" si="35"/>
        <v>0</v>
      </c>
      <c r="AK66" s="93">
        <f t="shared" si="36"/>
        <v>0</v>
      </c>
      <c r="BF66" s="1">
        <v>22</v>
      </c>
      <c r="BG66" s="121" t="str">
        <f t="shared" si="17"/>
        <v/>
      </c>
      <c r="BH66" s="121" t="str">
        <f t="shared" si="18"/>
        <v/>
      </c>
      <c r="BI66" s="121" t="str">
        <f t="shared" si="19"/>
        <v/>
      </c>
      <c r="BJ66" s="121" t="str">
        <f t="shared" si="20"/>
        <v/>
      </c>
    </row>
    <row r="67" spans="5:62" hidden="1">
      <c r="E67" s="1">
        <f t="shared" si="25"/>
        <v>0</v>
      </c>
      <c r="F67" s="1">
        <f t="shared" si="47"/>
        <v>0</v>
      </c>
      <c r="G67" s="1">
        <f t="shared" si="47"/>
        <v>0</v>
      </c>
      <c r="H67" s="1">
        <f t="shared" si="47"/>
        <v>0</v>
      </c>
      <c r="I67" s="1">
        <f t="shared" si="47"/>
        <v>0</v>
      </c>
      <c r="J67" s="1">
        <f t="shared" si="47"/>
        <v>0</v>
      </c>
      <c r="K67" s="1">
        <f t="shared" si="47"/>
        <v>0</v>
      </c>
      <c r="L67" s="1">
        <f t="shared" si="47"/>
        <v>0</v>
      </c>
      <c r="M67" s="1">
        <f t="shared" si="45"/>
        <v>0</v>
      </c>
      <c r="N67" s="1">
        <f t="shared" si="45"/>
        <v>0</v>
      </c>
      <c r="O67" s="1">
        <f t="shared" si="45"/>
        <v>0</v>
      </c>
      <c r="P67" s="1">
        <f t="shared" ref="P67:R67" si="55">IF(P27&gt;Punkte,1,0)</f>
        <v>0</v>
      </c>
      <c r="Q67" s="1">
        <f t="shared" si="55"/>
        <v>0</v>
      </c>
      <c r="R67" s="1">
        <f t="shared" si="55"/>
        <v>0</v>
      </c>
      <c r="S67" s="1">
        <f t="shared" si="45"/>
        <v>0</v>
      </c>
      <c r="T67" s="1">
        <f t="shared" si="45"/>
        <v>0</v>
      </c>
      <c r="U67" s="1">
        <f t="shared" si="49"/>
        <v>0</v>
      </c>
      <c r="V67" s="1">
        <f t="shared" si="49"/>
        <v>0</v>
      </c>
      <c r="W67" s="1">
        <f t="shared" si="49"/>
        <v>0</v>
      </c>
      <c r="X67" s="1">
        <f t="shared" si="49"/>
        <v>0</v>
      </c>
      <c r="Y67" s="1">
        <f t="shared" si="49"/>
        <v>0</v>
      </c>
      <c r="Z67" s="1">
        <f t="shared" si="24"/>
        <v>0</v>
      </c>
      <c r="AA67" s="1">
        <f t="shared" si="29"/>
        <v>0</v>
      </c>
      <c r="AB67" s="1">
        <f t="shared" si="30"/>
        <v>0</v>
      </c>
      <c r="AD67" s="1">
        <f t="shared" si="31"/>
        <v>0</v>
      </c>
      <c r="AF67" s="1">
        <f t="shared" si="31"/>
        <v>0</v>
      </c>
      <c r="AG67" s="1">
        <f t="shared" si="32"/>
        <v>0</v>
      </c>
      <c r="AH67" s="1">
        <f t="shared" si="33"/>
        <v>0</v>
      </c>
      <c r="AI67" s="1">
        <f t="shared" si="34"/>
        <v>0</v>
      </c>
      <c r="AJ67" s="1">
        <f t="shared" si="35"/>
        <v>0</v>
      </c>
      <c r="AK67" s="93">
        <f t="shared" si="36"/>
        <v>0</v>
      </c>
      <c r="BF67" s="1">
        <v>23</v>
      </c>
      <c r="BG67" s="121" t="str">
        <f t="shared" si="17"/>
        <v/>
      </c>
      <c r="BH67" s="121" t="str">
        <f t="shared" si="18"/>
        <v/>
      </c>
      <c r="BI67" s="121" t="str">
        <f t="shared" si="19"/>
        <v/>
      </c>
      <c r="BJ67" s="121" t="str">
        <f t="shared" si="20"/>
        <v/>
      </c>
    </row>
    <row r="68" spans="5:62" hidden="1">
      <c r="E68" s="1">
        <f t="shared" si="25"/>
        <v>0</v>
      </c>
      <c r="F68" s="1">
        <f t="shared" ref="F68:F84" si="56">IF(F28&gt;Punkte,1,0)</f>
        <v>0</v>
      </c>
      <c r="G68" s="1">
        <f t="shared" ref="G68:L77" si="57">IF(G28&gt;Punkte,1,0)</f>
        <v>0</v>
      </c>
      <c r="H68" s="1">
        <f t="shared" si="57"/>
        <v>0</v>
      </c>
      <c r="I68" s="1">
        <f t="shared" si="57"/>
        <v>0</v>
      </c>
      <c r="J68" s="1">
        <f t="shared" si="57"/>
        <v>0</v>
      </c>
      <c r="K68" s="1">
        <f t="shared" si="57"/>
        <v>0</v>
      </c>
      <c r="L68" s="1">
        <f t="shared" si="57"/>
        <v>0</v>
      </c>
      <c r="M68" s="1">
        <f t="shared" si="45"/>
        <v>0</v>
      </c>
      <c r="N68" s="1">
        <f t="shared" si="45"/>
        <v>0</v>
      </c>
      <c r="O68" s="1">
        <f t="shared" si="45"/>
        <v>0</v>
      </c>
      <c r="P68" s="1">
        <f t="shared" ref="P68:R68" si="58">IF(P28&gt;Punkte,1,0)</f>
        <v>0</v>
      </c>
      <c r="Q68" s="1">
        <f t="shared" si="58"/>
        <v>0</v>
      </c>
      <c r="R68" s="1">
        <f t="shared" si="58"/>
        <v>0</v>
      </c>
      <c r="S68" s="1">
        <f t="shared" si="45"/>
        <v>0</v>
      </c>
      <c r="T68" s="1">
        <f t="shared" si="45"/>
        <v>0</v>
      </c>
      <c r="U68" s="1">
        <f t="shared" ref="U68:Y77" si="59">IF(U28&gt;Punkte,1,0)</f>
        <v>0</v>
      </c>
      <c r="V68" s="1">
        <f t="shared" si="59"/>
        <v>0</v>
      </c>
      <c r="W68" s="1">
        <f t="shared" si="59"/>
        <v>0</v>
      </c>
      <c r="X68" s="1">
        <f t="shared" si="59"/>
        <v>0</v>
      </c>
      <c r="Y68" s="1">
        <f t="shared" si="59"/>
        <v>0</v>
      </c>
      <c r="Z68" s="1">
        <f t="shared" ref="Z68:Z84" si="60">IF(Z28&gt;Punkte,1,0)</f>
        <v>0</v>
      </c>
      <c r="AA68" s="1">
        <f t="shared" ref="AA68:AA83" si="61">IF(AA28&gt;Punkte,1,0)</f>
        <v>0</v>
      </c>
      <c r="AB68" s="1">
        <f t="shared" si="30"/>
        <v>0</v>
      </c>
      <c r="AD68" s="1">
        <f t="shared" si="31"/>
        <v>0</v>
      </c>
      <c r="AF68" s="1">
        <f t="shared" si="31"/>
        <v>0</v>
      </c>
      <c r="AG68" s="1">
        <f t="shared" si="32"/>
        <v>0</v>
      </c>
      <c r="AH68" s="1">
        <f t="shared" si="33"/>
        <v>0</v>
      </c>
      <c r="AI68" s="1">
        <f t="shared" si="34"/>
        <v>0</v>
      </c>
      <c r="AJ68" s="1">
        <f t="shared" si="35"/>
        <v>0</v>
      </c>
      <c r="AK68" s="93">
        <f t="shared" si="36"/>
        <v>0</v>
      </c>
      <c r="BF68" s="1">
        <v>24</v>
      </c>
      <c r="BG68" s="121" t="str">
        <f t="shared" si="17"/>
        <v/>
      </c>
      <c r="BH68" s="121" t="str">
        <f t="shared" si="18"/>
        <v/>
      </c>
      <c r="BI68" s="121" t="str">
        <f t="shared" si="19"/>
        <v/>
      </c>
      <c r="BJ68" s="121" t="str">
        <f t="shared" si="20"/>
        <v/>
      </c>
    </row>
    <row r="69" spans="5:62" hidden="1">
      <c r="E69" s="1">
        <f t="shared" si="25"/>
        <v>0</v>
      </c>
      <c r="F69" s="1">
        <f t="shared" si="56"/>
        <v>0</v>
      </c>
      <c r="G69" s="1">
        <f t="shared" si="57"/>
        <v>0</v>
      </c>
      <c r="H69" s="1">
        <f t="shared" si="57"/>
        <v>0</v>
      </c>
      <c r="I69" s="1">
        <f t="shared" si="57"/>
        <v>0</v>
      </c>
      <c r="J69" s="1">
        <f t="shared" si="57"/>
        <v>0</v>
      </c>
      <c r="K69" s="1">
        <f t="shared" si="57"/>
        <v>0</v>
      </c>
      <c r="L69" s="1">
        <f t="shared" si="57"/>
        <v>0</v>
      </c>
      <c r="M69" s="1">
        <f t="shared" si="45"/>
        <v>0</v>
      </c>
      <c r="N69" s="1">
        <f t="shared" si="45"/>
        <v>0</v>
      </c>
      <c r="O69" s="1">
        <f t="shared" si="45"/>
        <v>0</v>
      </c>
      <c r="P69" s="1">
        <f t="shared" ref="P69:R69" si="62">IF(P29&gt;Punkte,1,0)</f>
        <v>0</v>
      </c>
      <c r="Q69" s="1">
        <f t="shared" si="62"/>
        <v>0</v>
      </c>
      <c r="R69" s="1">
        <f t="shared" si="62"/>
        <v>0</v>
      </c>
      <c r="S69" s="1">
        <f t="shared" si="45"/>
        <v>0</v>
      </c>
      <c r="T69" s="1">
        <f t="shared" si="45"/>
        <v>0</v>
      </c>
      <c r="U69" s="1">
        <f t="shared" si="59"/>
        <v>0</v>
      </c>
      <c r="V69" s="1">
        <f t="shared" si="59"/>
        <v>0</v>
      </c>
      <c r="W69" s="1">
        <f t="shared" si="59"/>
        <v>0</v>
      </c>
      <c r="X69" s="1">
        <f t="shared" si="59"/>
        <v>0</v>
      </c>
      <c r="Y69" s="1">
        <f t="shared" si="59"/>
        <v>0</v>
      </c>
      <c r="Z69" s="1">
        <f t="shared" si="60"/>
        <v>0</v>
      </c>
      <c r="AA69" s="1">
        <f t="shared" si="61"/>
        <v>0</v>
      </c>
      <c r="AB69" s="1">
        <f t="shared" si="30"/>
        <v>0</v>
      </c>
      <c r="AD69" s="1">
        <f t="shared" si="31"/>
        <v>0</v>
      </c>
      <c r="AF69" s="1">
        <f t="shared" si="31"/>
        <v>0</v>
      </c>
      <c r="AG69" s="1">
        <f t="shared" si="32"/>
        <v>0</v>
      </c>
      <c r="AH69" s="1">
        <f t="shared" si="33"/>
        <v>0</v>
      </c>
      <c r="AI69" s="1">
        <f t="shared" si="34"/>
        <v>0</v>
      </c>
      <c r="AJ69" s="1">
        <f t="shared" si="35"/>
        <v>0</v>
      </c>
      <c r="AK69" s="93">
        <f t="shared" si="36"/>
        <v>0</v>
      </c>
      <c r="BF69" s="1">
        <v>25</v>
      </c>
      <c r="BG69" s="121" t="str">
        <f t="shared" si="17"/>
        <v/>
      </c>
      <c r="BH69" s="121" t="str">
        <f t="shared" si="18"/>
        <v/>
      </c>
      <c r="BI69" s="121" t="str">
        <f t="shared" si="19"/>
        <v/>
      </c>
      <c r="BJ69" s="121" t="str">
        <f t="shared" si="20"/>
        <v/>
      </c>
    </row>
    <row r="70" spans="5:62" hidden="1">
      <c r="E70" s="1">
        <f t="shared" si="25"/>
        <v>0</v>
      </c>
      <c r="F70" s="1">
        <f t="shared" si="56"/>
        <v>0</v>
      </c>
      <c r="G70" s="1">
        <f t="shared" si="57"/>
        <v>0</v>
      </c>
      <c r="H70" s="1">
        <f t="shared" si="57"/>
        <v>0</v>
      </c>
      <c r="I70" s="1">
        <f t="shared" si="57"/>
        <v>0</v>
      </c>
      <c r="J70" s="1">
        <f t="shared" si="57"/>
        <v>0</v>
      </c>
      <c r="K70" s="1">
        <f t="shared" si="57"/>
        <v>0</v>
      </c>
      <c r="L70" s="1">
        <f t="shared" si="57"/>
        <v>0</v>
      </c>
      <c r="M70" s="1">
        <f t="shared" ref="M70:T83" si="63">IF(M30&gt;Punkte,1,0)</f>
        <v>0</v>
      </c>
      <c r="N70" s="1">
        <f t="shared" si="63"/>
        <v>0</v>
      </c>
      <c r="O70" s="1">
        <f t="shared" si="63"/>
        <v>0</v>
      </c>
      <c r="P70" s="1">
        <f t="shared" ref="P70:R70" si="64">IF(P30&gt;Punkte,1,0)</f>
        <v>0</v>
      </c>
      <c r="Q70" s="1">
        <f t="shared" si="64"/>
        <v>0</v>
      </c>
      <c r="R70" s="1">
        <f t="shared" si="64"/>
        <v>0</v>
      </c>
      <c r="S70" s="1">
        <f t="shared" si="63"/>
        <v>0</v>
      </c>
      <c r="T70" s="1">
        <f t="shared" si="63"/>
        <v>0</v>
      </c>
      <c r="U70" s="1">
        <f t="shared" si="59"/>
        <v>0</v>
      </c>
      <c r="V70" s="1">
        <f t="shared" si="59"/>
        <v>0</v>
      </c>
      <c r="W70" s="1">
        <f t="shared" si="59"/>
        <v>0</v>
      </c>
      <c r="X70" s="1">
        <f t="shared" si="59"/>
        <v>0</v>
      </c>
      <c r="Y70" s="1">
        <f t="shared" si="59"/>
        <v>0</v>
      </c>
      <c r="Z70" s="1">
        <f t="shared" si="60"/>
        <v>0</v>
      </c>
      <c r="AA70" s="1">
        <f t="shared" si="61"/>
        <v>0</v>
      </c>
      <c r="AB70" s="1">
        <f t="shared" si="30"/>
        <v>0</v>
      </c>
      <c r="AD70" s="1">
        <f t="shared" si="31"/>
        <v>0</v>
      </c>
      <c r="AF70" s="1">
        <f t="shared" si="31"/>
        <v>0</v>
      </c>
      <c r="AG70" s="1">
        <f t="shared" si="32"/>
        <v>0</v>
      </c>
      <c r="AH70" s="1">
        <f t="shared" si="33"/>
        <v>0</v>
      </c>
      <c r="AI70" s="1">
        <f t="shared" si="34"/>
        <v>0</v>
      </c>
      <c r="AJ70" s="1">
        <f t="shared" si="35"/>
        <v>0</v>
      </c>
      <c r="AK70" s="93">
        <f t="shared" si="36"/>
        <v>0</v>
      </c>
      <c r="BF70" s="1">
        <v>26</v>
      </c>
      <c r="BG70" s="121" t="str">
        <f t="shared" si="17"/>
        <v/>
      </c>
      <c r="BH70" s="121" t="str">
        <f t="shared" si="18"/>
        <v/>
      </c>
      <c r="BI70" s="121" t="str">
        <f t="shared" si="19"/>
        <v/>
      </c>
      <c r="BJ70" s="121" t="str">
        <f t="shared" si="20"/>
        <v/>
      </c>
    </row>
    <row r="71" spans="5:62" hidden="1">
      <c r="E71" s="1">
        <f t="shared" si="25"/>
        <v>0</v>
      </c>
      <c r="F71" s="1">
        <f t="shared" si="56"/>
        <v>0</v>
      </c>
      <c r="G71" s="1">
        <f t="shared" si="57"/>
        <v>0</v>
      </c>
      <c r="H71" s="1">
        <f t="shared" si="57"/>
        <v>0</v>
      </c>
      <c r="I71" s="1">
        <f t="shared" si="57"/>
        <v>0</v>
      </c>
      <c r="J71" s="1">
        <f t="shared" si="57"/>
        <v>0</v>
      </c>
      <c r="K71" s="1">
        <f t="shared" si="57"/>
        <v>0</v>
      </c>
      <c r="L71" s="1">
        <f t="shared" si="57"/>
        <v>0</v>
      </c>
      <c r="M71" s="1">
        <f t="shared" si="63"/>
        <v>0</v>
      </c>
      <c r="N71" s="1">
        <f t="shared" si="63"/>
        <v>0</v>
      </c>
      <c r="O71" s="1">
        <f t="shared" si="63"/>
        <v>0</v>
      </c>
      <c r="P71" s="1">
        <f t="shared" ref="P71:R71" si="65">IF(P31&gt;Punkte,1,0)</f>
        <v>0</v>
      </c>
      <c r="Q71" s="1">
        <f t="shared" si="65"/>
        <v>0</v>
      </c>
      <c r="R71" s="1">
        <f t="shared" si="65"/>
        <v>0</v>
      </c>
      <c r="S71" s="1">
        <f t="shared" si="63"/>
        <v>0</v>
      </c>
      <c r="T71" s="1">
        <f t="shared" si="63"/>
        <v>0</v>
      </c>
      <c r="U71" s="1">
        <f t="shared" si="59"/>
        <v>0</v>
      </c>
      <c r="V71" s="1">
        <f t="shared" si="59"/>
        <v>0</v>
      </c>
      <c r="W71" s="1">
        <f t="shared" si="59"/>
        <v>0</v>
      </c>
      <c r="X71" s="1">
        <f t="shared" si="59"/>
        <v>0</v>
      </c>
      <c r="Y71" s="1">
        <f t="shared" si="59"/>
        <v>0</v>
      </c>
      <c r="Z71" s="1">
        <f t="shared" si="60"/>
        <v>0</v>
      </c>
      <c r="AA71" s="1">
        <f t="shared" si="61"/>
        <v>0</v>
      </c>
      <c r="AB71" s="1">
        <f t="shared" si="30"/>
        <v>0</v>
      </c>
      <c r="AD71" s="1">
        <f t="shared" si="31"/>
        <v>0</v>
      </c>
      <c r="AF71" s="1">
        <f t="shared" si="31"/>
        <v>0</v>
      </c>
      <c r="AG71" s="1">
        <f t="shared" si="32"/>
        <v>0</v>
      </c>
      <c r="AH71" s="1">
        <f t="shared" si="33"/>
        <v>0</v>
      </c>
      <c r="AI71" s="1">
        <f t="shared" si="34"/>
        <v>0</v>
      </c>
      <c r="AJ71" s="1">
        <f t="shared" si="35"/>
        <v>0</v>
      </c>
      <c r="AK71" s="93">
        <f t="shared" si="36"/>
        <v>0</v>
      </c>
      <c r="BF71" s="1">
        <v>27</v>
      </c>
      <c r="BG71" s="121" t="str">
        <f t="shared" si="17"/>
        <v/>
      </c>
      <c r="BH71" s="121" t="str">
        <f t="shared" si="18"/>
        <v/>
      </c>
      <c r="BI71" s="121" t="str">
        <f t="shared" si="19"/>
        <v/>
      </c>
      <c r="BJ71" s="121" t="str">
        <f t="shared" si="20"/>
        <v/>
      </c>
    </row>
    <row r="72" spans="5:62" hidden="1">
      <c r="E72" s="1">
        <f t="shared" si="25"/>
        <v>0</v>
      </c>
      <c r="F72" s="1">
        <f t="shared" si="56"/>
        <v>0</v>
      </c>
      <c r="G72" s="1">
        <f t="shared" si="57"/>
        <v>0</v>
      </c>
      <c r="H72" s="1">
        <f t="shared" si="57"/>
        <v>0</v>
      </c>
      <c r="I72" s="1">
        <f t="shared" si="57"/>
        <v>0</v>
      </c>
      <c r="J72" s="1">
        <f t="shared" si="57"/>
        <v>0</v>
      </c>
      <c r="K72" s="1">
        <f t="shared" si="57"/>
        <v>0</v>
      </c>
      <c r="L72" s="1">
        <f t="shared" si="57"/>
        <v>0</v>
      </c>
      <c r="M72" s="1">
        <f t="shared" si="63"/>
        <v>0</v>
      </c>
      <c r="N72" s="1">
        <f t="shared" si="63"/>
        <v>0</v>
      </c>
      <c r="O72" s="1">
        <f t="shared" si="63"/>
        <v>0</v>
      </c>
      <c r="P72" s="1">
        <f t="shared" ref="P72:R72" si="66">IF(P32&gt;Punkte,1,0)</f>
        <v>0</v>
      </c>
      <c r="Q72" s="1">
        <f t="shared" si="66"/>
        <v>0</v>
      </c>
      <c r="R72" s="1">
        <f t="shared" si="66"/>
        <v>0</v>
      </c>
      <c r="S72" s="1">
        <f t="shared" si="63"/>
        <v>0</v>
      </c>
      <c r="T72" s="1">
        <f t="shared" si="63"/>
        <v>0</v>
      </c>
      <c r="U72" s="1">
        <f t="shared" si="59"/>
        <v>0</v>
      </c>
      <c r="V72" s="1">
        <f t="shared" si="59"/>
        <v>0</v>
      </c>
      <c r="W72" s="1">
        <f t="shared" si="59"/>
        <v>0</v>
      </c>
      <c r="X72" s="1">
        <f t="shared" si="59"/>
        <v>0</v>
      </c>
      <c r="Y72" s="1">
        <f t="shared" si="59"/>
        <v>0</v>
      </c>
      <c r="Z72" s="1">
        <f t="shared" si="60"/>
        <v>0</v>
      </c>
      <c r="AA72" s="1">
        <f t="shared" si="61"/>
        <v>0</v>
      </c>
      <c r="AB72" s="1">
        <f t="shared" si="30"/>
        <v>0</v>
      </c>
      <c r="AD72" s="1">
        <f t="shared" si="31"/>
        <v>0</v>
      </c>
      <c r="AF72" s="1">
        <f t="shared" si="31"/>
        <v>0</v>
      </c>
      <c r="AG72" s="1">
        <f t="shared" si="32"/>
        <v>0</v>
      </c>
      <c r="AH72" s="1">
        <f t="shared" si="33"/>
        <v>0</v>
      </c>
      <c r="AI72" s="1">
        <f t="shared" si="34"/>
        <v>0</v>
      </c>
      <c r="AJ72" s="1">
        <f t="shared" si="35"/>
        <v>0</v>
      </c>
      <c r="AK72" s="93">
        <f t="shared" si="36"/>
        <v>0</v>
      </c>
      <c r="BF72" s="1">
        <v>28</v>
      </c>
      <c r="BG72" s="121" t="str">
        <f t="shared" si="17"/>
        <v/>
      </c>
      <c r="BH72" s="121" t="str">
        <f t="shared" si="18"/>
        <v/>
      </c>
      <c r="BI72" s="121" t="str">
        <f t="shared" si="19"/>
        <v/>
      </c>
      <c r="BJ72" s="121" t="str">
        <f t="shared" si="20"/>
        <v/>
      </c>
    </row>
    <row r="73" spans="5:62" hidden="1">
      <c r="E73" s="1">
        <f t="shared" si="25"/>
        <v>0</v>
      </c>
      <c r="F73" s="1">
        <f t="shared" si="56"/>
        <v>0</v>
      </c>
      <c r="G73" s="1">
        <f t="shared" si="57"/>
        <v>0</v>
      </c>
      <c r="H73" s="1">
        <f t="shared" si="57"/>
        <v>0</v>
      </c>
      <c r="I73" s="1">
        <f t="shared" si="57"/>
        <v>0</v>
      </c>
      <c r="J73" s="1">
        <f t="shared" si="57"/>
        <v>0</v>
      </c>
      <c r="K73" s="1">
        <f t="shared" si="57"/>
        <v>0</v>
      </c>
      <c r="L73" s="1">
        <f t="shared" si="57"/>
        <v>0</v>
      </c>
      <c r="M73" s="1">
        <f t="shared" si="63"/>
        <v>0</v>
      </c>
      <c r="N73" s="1">
        <f t="shared" si="63"/>
        <v>0</v>
      </c>
      <c r="O73" s="1">
        <f t="shared" si="63"/>
        <v>0</v>
      </c>
      <c r="P73" s="1">
        <f t="shared" ref="P73:R73" si="67">IF(P33&gt;Punkte,1,0)</f>
        <v>0</v>
      </c>
      <c r="Q73" s="1">
        <f t="shared" si="67"/>
        <v>0</v>
      </c>
      <c r="R73" s="1">
        <f t="shared" si="67"/>
        <v>0</v>
      </c>
      <c r="S73" s="1">
        <f t="shared" si="63"/>
        <v>0</v>
      </c>
      <c r="T73" s="1">
        <f t="shared" si="63"/>
        <v>0</v>
      </c>
      <c r="U73" s="1">
        <f t="shared" si="59"/>
        <v>0</v>
      </c>
      <c r="V73" s="1">
        <f t="shared" si="59"/>
        <v>0</v>
      </c>
      <c r="W73" s="1">
        <f t="shared" si="59"/>
        <v>0</v>
      </c>
      <c r="X73" s="1">
        <f t="shared" si="59"/>
        <v>0</v>
      </c>
      <c r="Y73" s="1">
        <f t="shared" si="59"/>
        <v>0</v>
      </c>
      <c r="Z73" s="1">
        <f t="shared" si="60"/>
        <v>0</v>
      </c>
      <c r="AA73" s="1">
        <f t="shared" si="61"/>
        <v>0</v>
      </c>
      <c r="AB73" s="1">
        <f t="shared" si="30"/>
        <v>0</v>
      </c>
      <c r="AD73" s="1">
        <f t="shared" si="31"/>
        <v>0</v>
      </c>
      <c r="AF73" s="1">
        <f t="shared" si="31"/>
        <v>0</v>
      </c>
      <c r="AG73" s="1">
        <f t="shared" si="32"/>
        <v>0</v>
      </c>
      <c r="AH73" s="1">
        <f t="shared" si="33"/>
        <v>0</v>
      </c>
      <c r="AI73" s="1">
        <f t="shared" si="34"/>
        <v>0</v>
      </c>
      <c r="AJ73" s="1">
        <f t="shared" si="35"/>
        <v>0</v>
      </c>
      <c r="AK73" s="93">
        <f t="shared" si="36"/>
        <v>0</v>
      </c>
      <c r="BF73" s="1">
        <v>29</v>
      </c>
      <c r="BG73" s="121" t="str">
        <f t="shared" si="17"/>
        <v/>
      </c>
      <c r="BH73" s="121" t="str">
        <f t="shared" si="18"/>
        <v/>
      </c>
      <c r="BI73" s="121" t="str">
        <f t="shared" si="19"/>
        <v/>
      </c>
      <c r="BJ73" s="121" t="str">
        <f t="shared" si="20"/>
        <v/>
      </c>
    </row>
    <row r="74" spans="5:62" hidden="1">
      <c r="E74" s="1">
        <f t="shared" si="25"/>
        <v>0</v>
      </c>
      <c r="F74" s="1">
        <f t="shared" si="56"/>
        <v>0</v>
      </c>
      <c r="G74" s="1">
        <f t="shared" si="57"/>
        <v>0</v>
      </c>
      <c r="H74" s="1">
        <f t="shared" si="57"/>
        <v>0</v>
      </c>
      <c r="I74" s="1">
        <f t="shared" si="57"/>
        <v>0</v>
      </c>
      <c r="J74" s="1">
        <f t="shared" si="57"/>
        <v>0</v>
      </c>
      <c r="K74" s="1">
        <f t="shared" si="57"/>
        <v>0</v>
      </c>
      <c r="L74" s="1">
        <f t="shared" si="57"/>
        <v>0</v>
      </c>
      <c r="M74" s="1">
        <f t="shared" si="63"/>
        <v>0</v>
      </c>
      <c r="N74" s="1">
        <f t="shared" si="63"/>
        <v>0</v>
      </c>
      <c r="O74" s="1">
        <f t="shared" si="63"/>
        <v>0</v>
      </c>
      <c r="P74" s="1">
        <f t="shared" ref="P74:R74" si="68">IF(P34&gt;Punkte,1,0)</f>
        <v>0</v>
      </c>
      <c r="Q74" s="1">
        <f t="shared" si="68"/>
        <v>0</v>
      </c>
      <c r="R74" s="1">
        <f t="shared" si="68"/>
        <v>0</v>
      </c>
      <c r="S74" s="1">
        <f t="shared" si="63"/>
        <v>0</v>
      </c>
      <c r="T74" s="1">
        <f t="shared" si="63"/>
        <v>0</v>
      </c>
      <c r="U74" s="1">
        <f t="shared" si="59"/>
        <v>0</v>
      </c>
      <c r="V74" s="1">
        <f t="shared" si="59"/>
        <v>0</v>
      </c>
      <c r="W74" s="1">
        <f t="shared" si="59"/>
        <v>0</v>
      </c>
      <c r="X74" s="1">
        <f t="shared" si="59"/>
        <v>0</v>
      </c>
      <c r="Y74" s="1">
        <f t="shared" si="59"/>
        <v>0</v>
      </c>
      <c r="Z74" s="1">
        <f t="shared" si="60"/>
        <v>0</v>
      </c>
      <c r="AA74" s="1">
        <f t="shared" si="61"/>
        <v>0</v>
      </c>
      <c r="AB74" s="1">
        <f t="shared" si="30"/>
        <v>0</v>
      </c>
      <c r="AD74" s="1">
        <f t="shared" si="31"/>
        <v>0</v>
      </c>
      <c r="AF74" s="1">
        <f t="shared" si="31"/>
        <v>0</v>
      </c>
      <c r="AG74" s="1">
        <f t="shared" si="32"/>
        <v>0</v>
      </c>
      <c r="AH74" s="1">
        <f t="shared" si="33"/>
        <v>0</v>
      </c>
      <c r="AI74" s="1">
        <f t="shared" si="34"/>
        <v>0</v>
      </c>
      <c r="AJ74" s="1">
        <f t="shared" si="35"/>
        <v>0</v>
      </c>
      <c r="AK74" s="93">
        <f t="shared" si="36"/>
        <v>0</v>
      </c>
      <c r="BF74" s="1">
        <v>30</v>
      </c>
      <c r="BG74" s="121" t="str">
        <f t="shared" si="17"/>
        <v/>
      </c>
      <c r="BH74" s="121" t="str">
        <f t="shared" si="18"/>
        <v/>
      </c>
      <c r="BI74" s="121" t="str">
        <f t="shared" si="19"/>
        <v/>
      </c>
      <c r="BJ74" s="121" t="str">
        <f t="shared" si="20"/>
        <v/>
      </c>
    </row>
    <row r="75" spans="5:62" hidden="1">
      <c r="E75" s="1">
        <f t="shared" si="25"/>
        <v>0</v>
      </c>
      <c r="F75" s="1">
        <f t="shared" si="56"/>
        <v>0</v>
      </c>
      <c r="G75" s="1">
        <f t="shared" si="57"/>
        <v>0</v>
      </c>
      <c r="H75" s="1">
        <f t="shared" si="57"/>
        <v>0</v>
      </c>
      <c r="I75" s="1">
        <f t="shared" si="57"/>
        <v>0</v>
      </c>
      <c r="J75" s="1">
        <f t="shared" si="57"/>
        <v>0</v>
      </c>
      <c r="K75" s="1">
        <f t="shared" si="57"/>
        <v>0</v>
      </c>
      <c r="L75" s="1">
        <f t="shared" si="57"/>
        <v>0</v>
      </c>
      <c r="M75" s="1">
        <f t="shared" si="63"/>
        <v>0</v>
      </c>
      <c r="N75" s="1">
        <f t="shared" si="63"/>
        <v>0</v>
      </c>
      <c r="O75" s="1">
        <f t="shared" si="63"/>
        <v>0</v>
      </c>
      <c r="P75" s="1">
        <f t="shared" ref="P75:R75" si="69">IF(P35&gt;Punkte,1,0)</f>
        <v>0</v>
      </c>
      <c r="Q75" s="1">
        <f t="shared" si="69"/>
        <v>0</v>
      </c>
      <c r="R75" s="1">
        <f t="shared" si="69"/>
        <v>0</v>
      </c>
      <c r="S75" s="1">
        <f t="shared" si="63"/>
        <v>0</v>
      </c>
      <c r="T75" s="1">
        <f t="shared" si="63"/>
        <v>0</v>
      </c>
      <c r="U75" s="1">
        <f t="shared" si="59"/>
        <v>0</v>
      </c>
      <c r="V75" s="1">
        <f t="shared" si="59"/>
        <v>0</v>
      </c>
      <c r="W75" s="1">
        <f t="shared" si="59"/>
        <v>0</v>
      </c>
      <c r="X75" s="1">
        <f t="shared" si="59"/>
        <v>0</v>
      </c>
      <c r="Y75" s="1">
        <f t="shared" si="59"/>
        <v>0</v>
      </c>
      <c r="Z75" s="1">
        <f t="shared" si="60"/>
        <v>0</v>
      </c>
      <c r="AA75" s="1">
        <f t="shared" si="61"/>
        <v>0</v>
      </c>
      <c r="AB75" s="1">
        <f t="shared" si="30"/>
        <v>0</v>
      </c>
      <c r="AD75" s="1">
        <f t="shared" si="31"/>
        <v>0</v>
      </c>
      <c r="AF75" s="1">
        <f t="shared" si="31"/>
        <v>0</v>
      </c>
      <c r="AG75" s="1">
        <f t="shared" si="32"/>
        <v>0</v>
      </c>
      <c r="AH75" s="1">
        <f t="shared" si="33"/>
        <v>0</v>
      </c>
      <c r="AI75" s="1">
        <f t="shared" si="34"/>
        <v>0</v>
      </c>
      <c r="AJ75" s="1">
        <f t="shared" si="35"/>
        <v>0</v>
      </c>
      <c r="AK75" s="93">
        <f t="shared" si="36"/>
        <v>0</v>
      </c>
      <c r="BF75" s="1">
        <v>31</v>
      </c>
      <c r="BG75" s="121" t="str">
        <f t="shared" si="17"/>
        <v/>
      </c>
      <c r="BH75" s="121" t="str">
        <f t="shared" si="18"/>
        <v/>
      </c>
      <c r="BI75" s="121" t="str">
        <f t="shared" si="19"/>
        <v/>
      </c>
      <c r="BJ75" s="121" t="str">
        <f t="shared" si="20"/>
        <v/>
      </c>
    </row>
    <row r="76" spans="5:62" hidden="1">
      <c r="E76" s="1">
        <f t="shared" si="25"/>
        <v>0</v>
      </c>
      <c r="F76" s="1">
        <f t="shared" si="56"/>
        <v>0</v>
      </c>
      <c r="G76" s="1">
        <f t="shared" si="57"/>
        <v>0</v>
      </c>
      <c r="H76" s="1">
        <f t="shared" si="57"/>
        <v>0</v>
      </c>
      <c r="I76" s="1">
        <f t="shared" si="57"/>
        <v>0</v>
      </c>
      <c r="J76" s="1">
        <f t="shared" si="57"/>
        <v>0</v>
      </c>
      <c r="K76" s="1">
        <f t="shared" si="57"/>
        <v>0</v>
      </c>
      <c r="L76" s="1">
        <f t="shared" si="57"/>
        <v>0</v>
      </c>
      <c r="M76" s="1">
        <f t="shared" si="63"/>
        <v>0</v>
      </c>
      <c r="N76" s="1">
        <f t="shared" si="63"/>
        <v>0</v>
      </c>
      <c r="O76" s="1">
        <f t="shared" si="63"/>
        <v>0</v>
      </c>
      <c r="P76" s="1">
        <f t="shared" ref="P76:R76" si="70">IF(P36&gt;Punkte,1,0)</f>
        <v>0</v>
      </c>
      <c r="Q76" s="1">
        <f t="shared" si="70"/>
        <v>0</v>
      </c>
      <c r="R76" s="1">
        <f t="shared" si="70"/>
        <v>0</v>
      </c>
      <c r="S76" s="1">
        <f t="shared" si="63"/>
        <v>0</v>
      </c>
      <c r="T76" s="1">
        <f t="shared" si="63"/>
        <v>0</v>
      </c>
      <c r="U76" s="1">
        <f t="shared" si="59"/>
        <v>0</v>
      </c>
      <c r="V76" s="1">
        <f t="shared" si="59"/>
        <v>0</v>
      </c>
      <c r="W76" s="1">
        <f t="shared" si="59"/>
        <v>0</v>
      </c>
      <c r="X76" s="1">
        <f t="shared" si="59"/>
        <v>0</v>
      </c>
      <c r="Y76" s="1">
        <f t="shared" si="59"/>
        <v>0</v>
      </c>
      <c r="Z76" s="1">
        <f t="shared" si="60"/>
        <v>0</v>
      </c>
      <c r="AA76" s="1">
        <f t="shared" si="61"/>
        <v>0</v>
      </c>
      <c r="AB76" s="1">
        <f t="shared" si="30"/>
        <v>0</v>
      </c>
      <c r="AD76" s="1">
        <f t="shared" si="31"/>
        <v>0</v>
      </c>
      <c r="AF76" s="1">
        <f t="shared" si="31"/>
        <v>0</v>
      </c>
      <c r="AG76" s="1">
        <f t="shared" si="32"/>
        <v>0</v>
      </c>
      <c r="AH76" s="1">
        <f t="shared" si="33"/>
        <v>0</v>
      </c>
      <c r="AI76" s="1">
        <f t="shared" si="34"/>
        <v>0</v>
      </c>
      <c r="AJ76" s="1">
        <f t="shared" si="35"/>
        <v>0</v>
      </c>
      <c r="AK76" s="93">
        <f t="shared" si="36"/>
        <v>0</v>
      </c>
      <c r="BF76" s="1">
        <v>32</v>
      </c>
      <c r="BG76" s="121" t="str">
        <f t="shared" si="17"/>
        <v/>
      </c>
      <c r="BH76" s="121" t="str">
        <f t="shared" si="18"/>
        <v/>
      </c>
      <c r="BI76" s="121" t="str">
        <f t="shared" si="19"/>
        <v/>
      </c>
      <c r="BJ76" s="121" t="str">
        <f t="shared" si="20"/>
        <v/>
      </c>
    </row>
    <row r="77" spans="5:62" hidden="1">
      <c r="E77" s="1">
        <f t="shared" si="25"/>
        <v>0</v>
      </c>
      <c r="F77" s="1">
        <f t="shared" si="56"/>
        <v>0</v>
      </c>
      <c r="G77" s="1">
        <f t="shared" si="57"/>
        <v>0</v>
      </c>
      <c r="H77" s="1">
        <f t="shared" si="57"/>
        <v>0</v>
      </c>
      <c r="I77" s="1">
        <f t="shared" si="57"/>
        <v>0</v>
      </c>
      <c r="J77" s="1">
        <f t="shared" si="57"/>
        <v>0</v>
      </c>
      <c r="K77" s="1">
        <f t="shared" si="57"/>
        <v>0</v>
      </c>
      <c r="L77" s="1">
        <f t="shared" si="57"/>
        <v>0</v>
      </c>
      <c r="M77" s="1">
        <f t="shared" si="63"/>
        <v>0</v>
      </c>
      <c r="N77" s="1">
        <f t="shared" si="63"/>
        <v>0</v>
      </c>
      <c r="O77" s="1">
        <f t="shared" si="63"/>
        <v>0</v>
      </c>
      <c r="P77" s="1">
        <f t="shared" ref="P77:R77" si="71">IF(P37&gt;Punkte,1,0)</f>
        <v>0</v>
      </c>
      <c r="Q77" s="1">
        <f t="shared" si="71"/>
        <v>0</v>
      </c>
      <c r="R77" s="1">
        <f t="shared" si="71"/>
        <v>0</v>
      </c>
      <c r="S77" s="1">
        <f t="shared" si="63"/>
        <v>0</v>
      </c>
      <c r="T77" s="1">
        <f t="shared" si="63"/>
        <v>0</v>
      </c>
      <c r="U77" s="1">
        <f t="shared" si="59"/>
        <v>0</v>
      </c>
      <c r="V77" s="1">
        <f t="shared" si="59"/>
        <v>0</v>
      </c>
      <c r="W77" s="1">
        <f t="shared" si="59"/>
        <v>0</v>
      </c>
      <c r="X77" s="1">
        <f t="shared" si="59"/>
        <v>0</v>
      </c>
      <c r="Y77" s="1">
        <f t="shared" si="59"/>
        <v>0</v>
      </c>
      <c r="Z77" s="1">
        <f t="shared" si="60"/>
        <v>0</v>
      </c>
      <c r="AA77" s="1">
        <f t="shared" si="61"/>
        <v>0</v>
      </c>
      <c r="AB77" s="1">
        <f t="shared" si="30"/>
        <v>0</v>
      </c>
      <c r="AD77" s="1">
        <f t="shared" si="31"/>
        <v>0</v>
      </c>
      <c r="AF77" s="1">
        <f t="shared" si="31"/>
        <v>0</v>
      </c>
      <c r="AG77" s="1">
        <f t="shared" si="32"/>
        <v>0</v>
      </c>
      <c r="AH77" s="1">
        <f t="shared" si="33"/>
        <v>0</v>
      </c>
      <c r="AI77" s="1">
        <f t="shared" si="34"/>
        <v>0</v>
      </c>
      <c r="AJ77" s="1">
        <f t="shared" si="35"/>
        <v>0</v>
      </c>
      <c r="AK77" s="93">
        <f t="shared" si="36"/>
        <v>0</v>
      </c>
      <c r="BF77" s="1">
        <v>33</v>
      </c>
      <c r="BG77" s="121" t="str">
        <f t="shared" si="17"/>
        <v/>
      </c>
      <c r="BH77" s="121" t="str">
        <f t="shared" si="18"/>
        <v/>
      </c>
      <c r="BI77" s="121" t="str">
        <f t="shared" si="19"/>
        <v/>
      </c>
      <c r="BJ77" s="121" t="str">
        <f t="shared" si="20"/>
        <v/>
      </c>
    </row>
    <row r="78" spans="5:62" hidden="1">
      <c r="E78" s="1">
        <f t="shared" si="25"/>
        <v>0</v>
      </c>
      <c r="F78" s="1">
        <f t="shared" si="56"/>
        <v>0</v>
      </c>
      <c r="G78" s="1">
        <f t="shared" ref="G78:L83" si="72">IF(G38&gt;Punkte,1,0)</f>
        <v>0</v>
      </c>
      <c r="H78" s="1">
        <f t="shared" si="72"/>
        <v>0</v>
      </c>
      <c r="I78" s="1">
        <f t="shared" si="72"/>
        <v>0</v>
      </c>
      <c r="J78" s="1">
        <f t="shared" si="72"/>
        <v>0</v>
      </c>
      <c r="K78" s="1">
        <f t="shared" si="72"/>
        <v>0</v>
      </c>
      <c r="L78" s="1">
        <f t="shared" si="72"/>
        <v>0</v>
      </c>
      <c r="M78" s="1">
        <f t="shared" si="63"/>
        <v>0</v>
      </c>
      <c r="N78" s="1">
        <f t="shared" si="63"/>
        <v>0</v>
      </c>
      <c r="O78" s="1">
        <f t="shared" si="63"/>
        <v>0</v>
      </c>
      <c r="P78" s="1">
        <f t="shared" ref="P78:R78" si="73">IF(P38&gt;Punkte,1,0)</f>
        <v>0</v>
      </c>
      <c r="Q78" s="1">
        <f t="shared" si="73"/>
        <v>0</v>
      </c>
      <c r="R78" s="1">
        <f t="shared" si="73"/>
        <v>0</v>
      </c>
      <c r="S78" s="1">
        <f t="shared" si="63"/>
        <v>0</v>
      </c>
      <c r="T78" s="1">
        <f t="shared" si="63"/>
        <v>0</v>
      </c>
      <c r="U78" s="1">
        <f t="shared" ref="U78:Y83" si="74">IF(U38&gt;Punkte,1,0)</f>
        <v>0</v>
      </c>
      <c r="V78" s="1">
        <f t="shared" si="74"/>
        <v>0</v>
      </c>
      <c r="W78" s="1">
        <f t="shared" si="74"/>
        <v>0</v>
      </c>
      <c r="X78" s="1">
        <f t="shared" si="74"/>
        <v>0</v>
      </c>
      <c r="Y78" s="1">
        <f t="shared" si="74"/>
        <v>0</v>
      </c>
      <c r="Z78" s="1">
        <f t="shared" si="60"/>
        <v>0</v>
      </c>
      <c r="AA78" s="1">
        <f t="shared" si="61"/>
        <v>0</v>
      </c>
      <c r="AB78" s="1">
        <f t="shared" si="30"/>
        <v>0</v>
      </c>
      <c r="AD78" s="1">
        <f t="shared" si="31"/>
        <v>0</v>
      </c>
      <c r="AF78" s="1">
        <f t="shared" si="31"/>
        <v>0</v>
      </c>
      <c r="AG78" s="1">
        <f t="shared" si="32"/>
        <v>0</v>
      </c>
      <c r="AH78" s="1">
        <f t="shared" si="33"/>
        <v>0</v>
      </c>
      <c r="AI78" s="1">
        <f t="shared" si="34"/>
        <v>0</v>
      </c>
      <c r="AJ78" s="1">
        <f t="shared" si="35"/>
        <v>0</v>
      </c>
      <c r="AK78" s="93">
        <f t="shared" si="36"/>
        <v>0</v>
      </c>
      <c r="BF78" s="1">
        <v>34</v>
      </c>
      <c r="BG78" s="121" t="str">
        <f t="shared" si="17"/>
        <v/>
      </c>
      <c r="BH78" s="121" t="str">
        <f t="shared" si="18"/>
        <v/>
      </c>
      <c r="BI78" s="121" t="str">
        <f t="shared" si="19"/>
        <v/>
      </c>
      <c r="BJ78" s="121" t="str">
        <f t="shared" si="20"/>
        <v/>
      </c>
    </row>
    <row r="79" spans="5:62" hidden="1">
      <c r="E79" s="1">
        <f t="shared" si="25"/>
        <v>0</v>
      </c>
      <c r="F79" s="1">
        <f t="shared" si="56"/>
        <v>0</v>
      </c>
      <c r="G79" s="1">
        <f t="shared" si="72"/>
        <v>0</v>
      </c>
      <c r="H79" s="1">
        <f t="shared" si="72"/>
        <v>0</v>
      </c>
      <c r="I79" s="1">
        <f t="shared" si="72"/>
        <v>0</v>
      </c>
      <c r="J79" s="1">
        <f t="shared" si="72"/>
        <v>0</v>
      </c>
      <c r="K79" s="1">
        <f t="shared" si="72"/>
        <v>0</v>
      </c>
      <c r="L79" s="1">
        <f t="shared" si="72"/>
        <v>0</v>
      </c>
      <c r="M79" s="1">
        <f t="shared" si="63"/>
        <v>0</v>
      </c>
      <c r="N79" s="1">
        <f t="shared" si="63"/>
        <v>0</v>
      </c>
      <c r="O79" s="1">
        <f t="shared" si="63"/>
        <v>0</v>
      </c>
      <c r="P79" s="1">
        <f t="shared" ref="P79:R79" si="75">IF(P39&gt;Punkte,1,0)</f>
        <v>0</v>
      </c>
      <c r="Q79" s="1">
        <f t="shared" si="75"/>
        <v>0</v>
      </c>
      <c r="R79" s="1">
        <f t="shared" si="75"/>
        <v>0</v>
      </c>
      <c r="S79" s="1">
        <f t="shared" si="63"/>
        <v>0</v>
      </c>
      <c r="T79" s="1">
        <f t="shared" si="63"/>
        <v>0</v>
      </c>
      <c r="U79" s="1">
        <f t="shared" si="74"/>
        <v>0</v>
      </c>
      <c r="V79" s="1">
        <f t="shared" si="74"/>
        <v>0</v>
      </c>
      <c r="W79" s="1">
        <f t="shared" si="74"/>
        <v>0</v>
      </c>
      <c r="X79" s="1">
        <f t="shared" si="74"/>
        <v>0</v>
      </c>
      <c r="Y79" s="1">
        <f t="shared" si="74"/>
        <v>0</v>
      </c>
      <c r="Z79" s="1">
        <f t="shared" si="60"/>
        <v>0</v>
      </c>
      <c r="AA79" s="1">
        <f t="shared" si="61"/>
        <v>0</v>
      </c>
      <c r="AB79" s="1">
        <f t="shared" si="30"/>
        <v>0</v>
      </c>
      <c r="AD79" s="1">
        <f t="shared" si="31"/>
        <v>0</v>
      </c>
      <c r="AF79" s="1">
        <f t="shared" si="31"/>
        <v>0</v>
      </c>
      <c r="AG79" s="1">
        <f t="shared" si="32"/>
        <v>0</v>
      </c>
      <c r="AH79" s="1">
        <f t="shared" si="33"/>
        <v>0</v>
      </c>
      <c r="AI79" s="1">
        <f t="shared" si="34"/>
        <v>0</v>
      </c>
      <c r="AJ79" s="1">
        <f t="shared" si="35"/>
        <v>0</v>
      </c>
      <c r="AK79" s="93">
        <f t="shared" si="36"/>
        <v>0</v>
      </c>
      <c r="BF79" s="56">
        <v>35</v>
      </c>
      <c r="BG79" s="121" t="str">
        <f t="shared" si="17"/>
        <v/>
      </c>
      <c r="BH79" s="121" t="str">
        <f t="shared" si="18"/>
        <v/>
      </c>
      <c r="BI79" s="121" t="str">
        <f t="shared" si="19"/>
        <v/>
      </c>
      <c r="BJ79" s="121" t="str">
        <f t="shared" si="20"/>
        <v/>
      </c>
    </row>
    <row r="80" spans="5:62" hidden="1">
      <c r="E80" s="1">
        <f t="shared" si="25"/>
        <v>0</v>
      </c>
      <c r="F80" s="1">
        <f t="shared" si="56"/>
        <v>0</v>
      </c>
      <c r="G80" s="1">
        <f t="shared" si="72"/>
        <v>0</v>
      </c>
      <c r="H80" s="1">
        <f t="shared" si="72"/>
        <v>0</v>
      </c>
      <c r="I80" s="1">
        <f t="shared" si="72"/>
        <v>0</v>
      </c>
      <c r="J80" s="1">
        <f t="shared" si="72"/>
        <v>0</v>
      </c>
      <c r="K80" s="1">
        <f t="shared" si="72"/>
        <v>0</v>
      </c>
      <c r="L80" s="1">
        <f t="shared" si="72"/>
        <v>0</v>
      </c>
      <c r="M80" s="1">
        <f t="shared" si="63"/>
        <v>0</v>
      </c>
      <c r="N80" s="1">
        <f t="shared" si="63"/>
        <v>0</v>
      </c>
      <c r="O80" s="1">
        <f t="shared" si="63"/>
        <v>0</v>
      </c>
      <c r="P80" s="1">
        <f t="shared" ref="P80:R80" si="76">IF(P40&gt;Punkte,1,0)</f>
        <v>0</v>
      </c>
      <c r="Q80" s="1">
        <f t="shared" si="76"/>
        <v>0</v>
      </c>
      <c r="R80" s="1">
        <f t="shared" si="76"/>
        <v>0</v>
      </c>
      <c r="S80" s="1">
        <f t="shared" si="63"/>
        <v>0</v>
      </c>
      <c r="T80" s="1">
        <f t="shared" si="63"/>
        <v>0</v>
      </c>
      <c r="U80" s="1">
        <f t="shared" si="74"/>
        <v>0</v>
      </c>
      <c r="V80" s="1">
        <f t="shared" si="74"/>
        <v>0</v>
      </c>
      <c r="W80" s="1">
        <f t="shared" si="74"/>
        <v>0</v>
      </c>
      <c r="X80" s="1">
        <f t="shared" si="74"/>
        <v>0</v>
      </c>
      <c r="Y80" s="1">
        <f t="shared" si="74"/>
        <v>0</v>
      </c>
      <c r="Z80" s="1">
        <f t="shared" si="60"/>
        <v>0</v>
      </c>
      <c r="AA80" s="1">
        <f t="shared" si="61"/>
        <v>0</v>
      </c>
      <c r="AB80" s="1">
        <f t="shared" si="30"/>
        <v>0</v>
      </c>
      <c r="AD80" s="1">
        <f t="shared" si="31"/>
        <v>0</v>
      </c>
      <c r="AF80" s="1">
        <f t="shared" si="31"/>
        <v>0</v>
      </c>
      <c r="AG80" s="1">
        <f t="shared" si="32"/>
        <v>0</v>
      </c>
      <c r="AH80" s="1">
        <f t="shared" si="33"/>
        <v>0</v>
      </c>
      <c r="AI80" s="1">
        <f t="shared" si="34"/>
        <v>0</v>
      </c>
      <c r="AJ80" s="1">
        <f t="shared" si="35"/>
        <v>0</v>
      </c>
      <c r="AK80" s="93">
        <f t="shared" si="36"/>
        <v>0</v>
      </c>
      <c r="BF80" s="1" t="s">
        <v>2</v>
      </c>
      <c r="BG80" s="1">
        <f>COUNT(BG10:BG79)</f>
        <v>0</v>
      </c>
      <c r="BH80" s="1">
        <f>COUNT(BH10:BH79)</f>
        <v>0</v>
      </c>
      <c r="BI80" s="1">
        <f>COUNT(BI10:BI79)</f>
        <v>0</v>
      </c>
      <c r="BJ80" s="1">
        <f>COUNT(BJ10:BJ79)</f>
        <v>0</v>
      </c>
    </row>
    <row r="81" spans="5:62" hidden="1">
      <c r="E81" s="1">
        <f t="shared" si="25"/>
        <v>0</v>
      </c>
      <c r="F81" s="1">
        <f t="shared" si="56"/>
        <v>0</v>
      </c>
      <c r="G81" s="1">
        <f t="shared" si="72"/>
        <v>0</v>
      </c>
      <c r="H81" s="1">
        <f t="shared" si="72"/>
        <v>0</v>
      </c>
      <c r="I81" s="1">
        <f t="shared" si="72"/>
        <v>0</v>
      </c>
      <c r="J81" s="1">
        <f t="shared" si="72"/>
        <v>0</v>
      </c>
      <c r="K81" s="1">
        <f t="shared" si="72"/>
        <v>0</v>
      </c>
      <c r="L81" s="1">
        <f t="shared" si="72"/>
        <v>0</v>
      </c>
      <c r="M81" s="1">
        <f t="shared" si="63"/>
        <v>0</v>
      </c>
      <c r="N81" s="1">
        <f t="shared" si="63"/>
        <v>0</v>
      </c>
      <c r="O81" s="1">
        <f t="shared" si="63"/>
        <v>0</v>
      </c>
      <c r="P81" s="1">
        <f t="shared" ref="P81:R81" si="77">IF(P41&gt;Punkte,1,0)</f>
        <v>0</v>
      </c>
      <c r="Q81" s="1">
        <f t="shared" si="77"/>
        <v>0</v>
      </c>
      <c r="R81" s="1">
        <f t="shared" si="77"/>
        <v>0</v>
      </c>
      <c r="S81" s="1">
        <f t="shared" si="63"/>
        <v>0</v>
      </c>
      <c r="T81" s="1">
        <f t="shared" si="63"/>
        <v>0</v>
      </c>
      <c r="U81" s="1">
        <f t="shared" si="74"/>
        <v>0</v>
      </c>
      <c r="V81" s="1">
        <f t="shared" si="74"/>
        <v>0</v>
      </c>
      <c r="W81" s="1">
        <f t="shared" si="74"/>
        <v>0</v>
      </c>
      <c r="X81" s="1">
        <f t="shared" si="74"/>
        <v>0</v>
      </c>
      <c r="Y81" s="1">
        <f t="shared" si="74"/>
        <v>0</v>
      </c>
      <c r="Z81" s="1">
        <f t="shared" si="60"/>
        <v>0</v>
      </c>
      <c r="AA81" s="1">
        <f t="shared" si="61"/>
        <v>0</v>
      </c>
      <c r="AB81" s="1">
        <f t="shared" si="30"/>
        <v>0</v>
      </c>
      <c r="AD81" s="1">
        <f t="shared" si="31"/>
        <v>0</v>
      </c>
      <c r="AF81" s="1">
        <f t="shared" si="31"/>
        <v>0</v>
      </c>
      <c r="AG81" s="1">
        <f t="shared" si="32"/>
        <v>0</v>
      </c>
      <c r="AH81" s="1">
        <f t="shared" si="33"/>
        <v>0</v>
      </c>
      <c r="AI81" s="1">
        <f t="shared" si="34"/>
        <v>0</v>
      </c>
      <c r="AJ81" s="1">
        <f t="shared" si="35"/>
        <v>0</v>
      </c>
      <c r="AK81" s="93">
        <f t="shared" si="36"/>
        <v>0</v>
      </c>
      <c r="BF81" s="1" t="s">
        <v>23</v>
      </c>
      <c r="BG81" s="1" t="str">
        <f>IF(BG80=0,"",AVERAGE(BG10:BG79))</f>
        <v/>
      </c>
      <c r="BH81" s="1" t="str">
        <f>IF(BH80=0,"",AVERAGE(BH10:BH79))</f>
        <v/>
      </c>
      <c r="BI81" s="1" t="str">
        <f>IF(BI80=0,"",AVERAGE(BI10:BI79))</f>
        <v/>
      </c>
      <c r="BJ81" s="1" t="str">
        <f>IF(BJ80=0,"",AVERAGE(BJ10:BJ79))</f>
        <v/>
      </c>
    </row>
    <row r="82" spans="5:62" hidden="1">
      <c r="E82" s="1">
        <f t="shared" si="25"/>
        <v>0</v>
      </c>
      <c r="F82" s="1">
        <f t="shared" si="56"/>
        <v>0</v>
      </c>
      <c r="G82" s="1">
        <f t="shared" si="72"/>
        <v>0</v>
      </c>
      <c r="H82" s="1">
        <f t="shared" si="72"/>
        <v>0</v>
      </c>
      <c r="I82" s="1">
        <f t="shared" si="72"/>
        <v>0</v>
      </c>
      <c r="J82" s="1">
        <f t="shared" si="72"/>
        <v>0</v>
      </c>
      <c r="K82" s="1">
        <f t="shared" si="72"/>
        <v>0</v>
      </c>
      <c r="L82" s="1">
        <f t="shared" si="72"/>
        <v>0</v>
      </c>
      <c r="M82" s="1">
        <f t="shared" si="63"/>
        <v>0</v>
      </c>
      <c r="N82" s="1">
        <f t="shared" si="63"/>
        <v>0</v>
      </c>
      <c r="O82" s="1">
        <f t="shared" si="63"/>
        <v>0</v>
      </c>
      <c r="P82" s="1">
        <f t="shared" ref="P82:R82" si="78">IF(P42&gt;Punkte,1,0)</f>
        <v>0</v>
      </c>
      <c r="Q82" s="1">
        <f t="shared" si="78"/>
        <v>0</v>
      </c>
      <c r="R82" s="1">
        <f t="shared" si="78"/>
        <v>0</v>
      </c>
      <c r="S82" s="1">
        <f t="shared" si="63"/>
        <v>0</v>
      </c>
      <c r="T82" s="1">
        <f t="shared" si="63"/>
        <v>0</v>
      </c>
      <c r="U82" s="1">
        <f t="shared" si="74"/>
        <v>0</v>
      </c>
      <c r="V82" s="1">
        <f t="shared" si="74"/>
        <v>0</v>
      </c>
      <c r="W82" s="1">
        <f t="shared" si="74"/>
        <v>0</v>
      </c>
      <c r="X82" s="1">
        <f t="shared" si="74"/>
        <v>0</v>
      </c>
      <c r="Y82" s="1">
        <f t="shared" si="74"/>
        <v>0</v>
      </c>
      <c r="Z82" s="1">
        <f t="shared" si="60"/>
        <v>0</v>
      </c>
      <c r="AA82" s="1">
        <f t="shared" si="61"/>
        <v>0</v>
      </c>
      <c r="AB82" s="1">
        <f t="shared" si="30"/>
        <v>0</v>
      </c>
      <c r="AD82" s="1">
        <f t="shared" si="31"/>
        <v>0</v>
      </c>
      <c r="AF82" s="1">
        <f t="shared" si="31"/>
        <v>0</v>
      </c>
      <c r="AG82" s="1">
        <f t="shared" si="32"/>
        <v>0</v>
      </c>
      <c r="AH82" s="1">
        <f t="shared" si="33"/>
        <v>0</v>
      </c>
      <c r="AI82" s="1">
        <f t="shared" si="34"/>
        <v>0</v>
      </c>
      <c r="AJ82" s="1">
        <f t="shared" si="35"/>
        <v>0</v>
      </c>
      <c r="AK82" s="93">
        <f t="shared" si="36"/>
        <v>0</v>
      </c>
    </row>
    <row r="83" spans="5:62" hidden="1">
      <c r="E83" s="1">
        <f t="shared" si="25"/>
        <v>0</v>
      </c>
      <c r="F83" s="1">
        <f t="shared" si="56"/>
        <v>0</v>
      </c>
      <c r="G83" s="1">
        <f t="shared" si="72"/>
        <v>0</v>
      </c>
      <c r="H83" s="1">
        <f t="shared" si="72"/>
        <v>0</v>
      </c>
      <c r="I83" s="1">
        <f t="shared" si="72"/>
        <v>0</v>
      </c>
      <c r="J83" s="1">
        <f t="shared" si="72"/>
        <v>0</v>
      </c>
      <c r="K83" s="1">
        <f t="shared" si="72"/>
        <v>0</v>
      </c>
      <c r="L83" s="1">
        <f t="shared" si="72"/>
        <v>0</v>
      </c>
      <c r="M83" s="1">
        <f t="shared" si="63"/>
        <v>0</v>
      </c>
      <c r="N83" s="1">
        <f t="shared" si="63"/>
        <v>0</v>
      </c>
      <c r="O83" s="1">
        <f t="shared" si="63"/>
        <v>0</v>
      </c>
      <c r="P83" s="1">
        <f t="shared" ref="P83:R83" si="79">IF(P43&gt;Punkte,1,0)</f>
        <v>0</v>
      </c>
      <c r="Q83" s="1">
        <f t="shared" si="79"/>
        <v>0</v>
      </c>
      <c r="R83" s="1">
        <f t="shared" si="79"/>
        <v>0</v>
      </c>
      <c r="S83" s="1">
        <f t="shared" si="63"/>
        <v>0</v>
      </c>
      <c r="T83" s="1">
        <f t="shared" si="63"/>
        <v>0</v>
      </c>
      <c r="U83" s="1">
        <f t="shared" si="74"/>
        <v>0</v>
      </c>
      <c r="V83" s="1">
        <f t="shared" si="74"/>
        <v>0</v>
      </c>
      <c r="W83" s="1">
        <f t="shared" si="74"/>
        <v>0</v>
      </c>
      <c r="X83" s="1">
        <f t="shared" si="74"/>
        <v>0</v>
      </c>
      <c r="Y83" s="1">
        <f t="shared" si="74"/>
        <v>0</v>
      </c>
      <c r="Z83" s="1">
        <f t="shared" si="60"/>
        <v>0</v>
      </c>
      <c r="AA83" s="1">
        <f t="shared" si="61"/>
        <v>0</v>
      </c>
      <c r="AB83" s="1">
        <f t="shared" si="30"/>
        <v>0</v>
      </c>
      <c r="AD83" s="1">
        <f t="shared" si="31"/>
        <v>0</v>
      </c>
      <c r="AF83" s="1">
        <f t="shared" si="31"/>
        <v>0</v>
      </c>
      <c r="AG83" s="1">
        <f t="shared" si="32"/>
        <v>0</v>
      </c>
      <c r="AH83" s="1">
        <f t="shared" si="33"/>
        <v>0</v>
      </c>
      <c r="AI83" s="1">
        <f t="shared" si="34"/>
        <v>0</v>
      </c>
      <c r="AJ83" s="1">
        <f t="shared" si="35"/>
        <v>0</v>
      </c>
      <c r="AK83" s="93">
        <f t="shared" si="36"/>
        <v>0</v>
      </c>
    </row>
    <row r="84" spans="5:62" hidden="1">
      <c r="E84" s="1">
        <f t="shared" si="25"/>
        <v>0</v>
      </c>
      <c r="F84" s="1">
        <f t="shared" si="56"/>
        <v>0</v>
      </c>
      <c r="G84" s="1">
        <f t="shared" ref="G84:AA84" si="80">IF(G44&gt;Punkte,1,0)</f>
        <v>0</v>
      </c>
      <c r="H84" s="1">
        <f t="shared" si="80"/>
        <v>0</v>
      </c>
      <c r="I84" s="1">
        <f t="shared" si="80"/>
        <v>0</v>
      </c>
      <c r="J84" s="1">
        <f t="shared" si="80"/>
        <v>0</v>
      </c>
      <c r="K84" s="1">
        <f t="shared" si="80"/>
        <v>0</v>
      </c>
      <c r="L84" s="1">
        <f t="shared" si="80"/>
        <v>0</v>
      </c>
      <c r="M84" s="1">
        <f t="shared" si="80"/>
        <v>0</v>
      </c>
      <c r="N84" s="1">
        <f t="shared" si="80"/>
        <v>0</v>
      </c>
      <c r="O84" s="1">
        <f t="shared" si="80"/>
        <v>0</v>
      </c>
      <c r="P84" s="1">
        <f t="shared" ref="P84:R84" si="81">IF(P44&gt;Punkte,1,0)</f>
        <v>0</v>
      </c>
      <c r="Q84" s="1">
        <f t="shared" si="81"/>
        <v>0</v>
      </c>
      <c r="R84" s="1">
        <f t="shared" si="81"/>
        <v>0</v>
      </c>
      <c r="S84" s="1">
        <f t="shared" si="80"/>
        <v>0</v>
      </c>
      <c r="T84" s="1">
        <f t="shared" si="80"/>
        <v>0</v>
      </c>
      <c r="U84" s="1">
        <f t="shared" si="80"/>
        <v>0</v>
      </c>
      <c r="V84" s="1">
        <f t="shared" si="80"/>
        <v>0</v>
      </c>
      <c r="W84" s="1">
        <f t="shared" si="80"/>
        <v>0</v>
      </c>
      <c r="X84" s="1">
        <f t="shared" si="80"/>
        <v>0</v>
      </c>
      <c r="Y84" s="1">
        <f t="shared" si="80"/>
        <v>0</v>
      </c>
      <c r="Z84" s="1">
        <f t="shared" si="60"/>
        <v>0</v>
      </c>
      <c r="AA84" s="1">
        <f t="shared" si="80"/>
        <v>0</v>
      </c>
      <c r="AB84" s="1">
        <f t="shared" si="30"/>
        <v>0</v>
      </c>
      <c r="AD84" s="1">
        <f t="shared" si="31"/>
        <v>0</v>
      </c>
      <c r="AF84" s="1">
        <f t="shared" si="31"/>
        <v>0</v>
      </c>
      <c r="AG84" s="1">
        <f t="shared" si="32"/>
        <v>0</v>
      </c>
      <c r="AH84" s="1">
        <f t="shared" si="33"/>
        <v>0</v>
      </c>
      <c r="AI84" s="1">
        <f t="shared" si="34"/>
        <v>0</v>
      </c>
      <c r="AJ84" s="1">
        <f t="shared" si="35"/>
        <v>0</v>
      </c>
      <c r="AK84" s="93">
        <f t="shared" si="36"/>
        <v>0</v>
      </c>
    </row>
    <row r="85" spans="5:62" hidden="1">
      <c r="E85" s="1">
        <f>SUM(E50:E84)</f>
        <v>0</v>
      </c>
      <c r="F85" s="1">
        <f t="shared" ref="F85:AB85" si="82">SUM(F50:F84)</f>
        <v>0</v>
      </c>
      <c r="G85" s="1">
        <f t="shared" si="82"/>
        <v>0</v>
      </c>
      <c r="H85" s="1">
        <f t="shared" si="82"/>
        <v>0</v>
      </c>
      <c r="I85" s="1">
        <f t="shared" si="82"/>
        <v>0</v>
      </c>
      <c r="J85" s="1">
        <f t="shared" si="82"/>
        <v>0</v>
      </c>
      <c r="K85" s="1">
        <f t="shared" si="82"/>
        <v>0</v>
      </c>
      <c r="L85" s="1">
        <f t="shared" si="82"/>
        <v>0</v>
      </c>
      <c r="M85" s="1">
        <f>SUM(M50:M84)</f>
        <v>0</v>
      </c>
      <c r="N85" s="1">
        <f>SUM(N50:N84)</f>
        <v>0</v>
      </c>
      <c r="O85" s="1">
        <f>SUM(O50:O84)</f>
        <v>0</v>
      </c>
      <c r="P85" s="1">
        <f t="shared" ref="P85:R85" si="83">SUM(P50:P84)</f>
        <v>0</v>
      </c>
      <c r="Q85" s="1">
        <f t="shared" si="83"/>
        <v>0</v>
      </c>
      <c r="R85" s="1">
        <f t="shared" si="83"/>
        <v>0</v>
      </c>
      <c r="S85" s="1">
        <f>SUM(S50:S84)</f>
        <v>0</v>
      </c>
      <c r="T85" s="1">
        <f>SUM(T50:T84)</f>
        <v>0</v>
      </c>
      <c r="U85" s="1">
        <f t="shared" si="82"/>
        <v>0</v>
      </c>
      <c r="V85" s="1">
        <f t="shared" si="82"/>
        <v>0</v>
      </c>
      <c r="W85" s="1">
        <f t="shared" si="82"/>
        <v>0</v>
      </c>
      <c r="X85" s="1">
        <f t="shared" si="82"/>
        <v>0</v>
      </c>
      <c r="Y85" s="1">
        <f t="shared" si="82"/>
        <v>0</v>
      </c>
      <c r="Z85" s="1">
        <f>SUM(Z50:Z84)</f>
        <v>0</v>
      </c>
      <c r="AA85" s="1">
        <f t="shared" si="82"/>
        <v>0</v>
      </c>
      <c r="AB85" s="1">
        <f t="shared" si="82"/>
        <v>0</v>
      </c>
      <c r="AD85" s="1">
        <f t="shared" ref="AD85:AJ85" si="84">SUM(AD50:AD84)</f>
        <v>0</v>
      </c>
      <c r="AF85" s="1">
        <f t="shared" si="84"/>
        <v>0</v>
      </c>
      <c r="AG85" s="1">
        <f t="shared" si="84"/>
        <v>0</v>
      </c>
      <c r="AH85" s="1">
        <f t="shared" si="84"/>
        <v>0</v>
      </c>
      <c r="AI85" s="1">
        <f t="shared" si="84"/>
        <v>0</v>
      </c>
      <c r="AJ85" s="1">
        <f t="shared" si="84"/>
        <v>0</v>
      </c>
      <c r="AK85" s="93">
        <f t="shared" si="36"/>
        <v>0</v>
      </c>
    </row>
  </sheetData>
  <sheetProtection sheet="1" objects="1" scenarios="1" selectLockedCells="1"/>
  <mergeCells count="21">
    <mergeCell ref="A45:C45"/>
    <mergeCell ref="F7:AA7"/>
    <mergeCell ref="A8:C8"/>
    <mergeCell ref="B5:C5"/>
    <mergeCell ref="A9:C9"/>
    <mergeCell ref="D4:D9"/>
    <mergeCell ref="F4:AA4"/>
    <mergeCell ref="F2:AA2"/>
    <mergeCell ref="F3:AA3"/>
    <mergeCell ref="AO11:AU11"/>
    <mergeCell ref="AO12:AU12"/>
    <mergeCell ref="AO13:AU13"/>
    <mergeCell ref="AC7:AF7"/>
    <mergeCell ref="AC8:AD8"/>
    <mergeCell ref="AE8:AF8"/>
    <mergeCell ref="AO10:AY10"/>
    <mergeCell ref="AW3:AX4"/>
    <mergeCell ref="AW2:AX2"/>
    <mergeCell ref="AO2:AS2"/>
    <mergeCell ref="AC1:AC6"/>
    <mergeCell ref="AE1:AE6"/>
  </mergeCells>
  <phoneticPr fontId="0" type="noConversion"/>
  <conditionalFormatting sqref="AF10:AF44 AD10:AD44 E10:AA44">
    <cfRule type="cellIs" dxfId="3" priority="12" stopIfTrue="1" operator="greaterThan">
      <formula>E$9</formula>
    </cfRule>
  </conditionalFormatting>
  <conditionalFormatting sqref="AC10:AC44 AE10:AE44">
    <cfRule type="expression" dxfId="2" priority="13" stopIfTrue="1">
      <formula>AND(AD10&lt;&gt;"",AC10="")</formula>
    </cfRule>
  </conditionalFormatting>
  <conditionalFormatting sqref="AD45 AF45:AK45 AB10:AB44 AG10:AJ44 E45:AA45">
    <cfRule type="expression" dxfId="1" priority="11" stopIfTrue="1">
      <formula>E10="!"</formula>
    </cfRule>
  </conditionalFormatting>
  <conditionalFormatting sqref="AB45">
    <cfRule type="expression" dxfId="0" priority="1" stopIfTrue="1">
      <formula>AB45="!"</formula>
    </cfRule>
  </conditionalFormatting>
  <dataValidations count="1">
    <dataValidation type="whole" allowBlank="1" showInputMessage="1" showErrorMessage="1" error="Nur Ziffern 1, 2, 3 und 4 möglich!" prompt="Aufgabennummer!" sqref="AE10:AE44 AC10:AC44">
      <formula1>1</formula1>
      <formula2>4</formula2>
    </dataValidation>
  </dataValidations>
  <pageMargins left="0.78740157480314965" right="0.78740157480314965" top="0.43307086614173229" bottom="0.55118110236220474" header="0.35433070866141736" footer="0.31496062992125984"/>
  <pageSetup paperSize="9" scale="63" pageOrder="overThenDown" orientation="landscape" horizontalDpi="300" verticalDpi="300" r:id="rId1"/>
  <headerFooter alignWithMargins="0">
    <oddFooter xml:space="preserve">&amp;L&amp;8pri&amp;C&amp;8&amp;F/&amp;A&amp;R&amp;8&amp;P von &amp;N, &amp;D/&amp;T </oddFooter>
  </headerFooter>
  <colBreaks count="1" manualBreakCount="1">
    <brk id="3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6</vt:i4>
      </vt:variant>
    </vt:vector>
  </HeadingPairs>
  <TitlesOfParts>
    <vt:vector size="7" baseType="lpstr">
      <vt:lpstr>ABA-MA HS9-G NT</vt:lpstr>
      <vt:lpstr>Benotung</vt:lpstr>
      <vt:lpstr>'ABA-MA HS9-G NT'!Drucktitel</vt:lpstr>
      <vt:lpstr>Fehler</vt:lpstr>
      <vt:lpstr>Punkte</vt:lpstr>
      <vt:lpstr>sch_anz</vt:lpstr>
      <vt:lpstr>zensur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Prill</dc:creator>
  <cp:lastModifiedBy>Prill</cp:lastModifiedBy>
  <cp:lastPrinted>2014-04-15T11:06:11Z</cp:lastPrinted>
  <dcterms:created xsi:type="dcterms:W3CDTF">2008-05-27T20:42:40Z</dcterms:created>
  <dcterms:modified xsi:type="dcterms:W3CDTF">2015-04-23T07:17:25Z</dcterms:modified>
</cp:coreProperties>
</file>