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0"/>
  </bookViews>
  <sheets>
    <sheet name="Haupttermin IGS-B GTR W1" sheetId="1" r:id="rId1"/>
    <sheet name="Haupttermin IGS-B GTR W2" sheetId="2" r:id="rId2"/>
  </sheets>
  <definedNames>
    <definedName name="_xlnm.Print_Area" localSheetId="0">'Haupttermin IGS-B GTR W1'!$A$1:$W$53</definedName>
    <definedName name="_xlnm.Print_Area" localSheetId="1">'Haupttermin IGS-B GTR W2'!$A$1:$W$53</definedName>
  </definedNames>
  <calcPr fullCalcOnLoad="1"/>
</workbook>
</file>

<file path=xl/sharedStrings.xml><?xml version="1.0" encoding="utf-8"?>
<sst xmlns="http://schemas.openxmlformats.org/spreadsheetml/2006/main" count="106" uniqueCount="37">
  <si>
    <t>1a</t>
  </si>
  <si>
    <t>1b</t>
  </si>
  <si>
    <t>1c</t>
  </si>
  <si>
    <t>2a</t>
  </si>
  <si>
    <t>2b</t>
  </si>
  <si>
    <t>Aufgaben-
spiegel</t>
  </si>
  <si>
    <t>Noten-
spiegel</t>
  </si>
  <si>
    <t>maximale 
Punktzahl</t>
  </si>
  <si>
    <t>Mathematik</t>
  </si>
  <si>
    <t>IGS</t>
  </si>
  <si>
    <t>NR</t>
  </si>
  <si>
    <t>GTR</t>
  </si>
  <si>
    <t>1d</t>
  </si>
  <si>
    <t>2c</t>
  </si>
  <si>
    <t>2d</t>
  </si>
  <si>
    <t>Note</t>
  </si>
  <si>
    <t>Name</t>
  </si>
  <si>
    <t>Summe</t>
  </si>
  <si>
    <t>2e</t>
  </si>
  <si>
    <t>Haupttermin mit Wahlteil 1 - Trigonometrie</t>
  </si>
  <si>
    <t>Bitte die erreichte Punktzahl eintragen!</t>
  </si>
  <si>
    <t>1e</t>
  </si>
  <si>
    <t>1f</t>
  </si>
  <si>
    <t>3a</t>
  </si>
  <si>
    <t>3b</t>
  </si>
  <si>
    <t>3c</t>
  </si>
  <si>
    <t>3d</t>
  </si>
  <si>
    <t>3e</t>
  </si>
  <si>
    <t>3f</t>
  </si>
  <si>
    <t>G/B-Kurs</t>
  </si>
  <si>
    <t>ABA 2013</t>
  </si>
  <si>
    <t>1g</t>
  </si>
  <si>
    <t>1h</t>
  </si>
  <si>
    <t>Haupttermin mit Wahlteil 2 - Funktionen</t>
  </si>
  <si>
    <t>einzutragende Ergebnisse für ABA 2013 Haupttermin IGS G/B-Kurs GTR  W2</t>
  </si>
  <si>
    <t>WTR</t>
  </si>
  <si>
    <t>einzutragende Ergebnisse für ABA 2013 Haupttermin IGS G/B-Kurs WTR  W1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</si>
</sst>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2" borderId="0" xfId="0" applyFill="1" applyAlignment="1">
      <alignment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workbookViewId="0" topLeftCell="A1">
      <selection activeCell="U6" sqref="U6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21" width="6.7109375" style="0" customWidth="1"/>
    <col min="22" max="22" width="12.7109375" style="0" customWidth="1"/>
    <col min="23" max="23" width="8.421875" style="0" customWidth="1"/>
    <col min="24" max="24" width="8.00390625" style="0" customWidth="1"/>
    <col min="25" max="25" width="11.421875" style="0" hidden="1" customWidth="1"/>
  </cols>
  <sheetData>
    <row r="1" spans="1:23" s="4" customFormat="1" ht="16.5" thickTop="1">
      <c r="A1" s="33"/>
      <c r="B1" s="34" t="s">
        <v>8</v>
      </c>
      <c r="C1" s="34" t="s">
        <v>9</v>
      </c>
      <c r="D1" s="34" t="s">
        <v>29</v>
      </c>
      <c r="E1" s="34"/>
      <c r="F1" s="34"/>
      <c r="G1" s="34"/>
      <c r="H1" s="34" t="s">
        <v>19</v>
      </c>
      <c r="I1" s="34"/>
      <c r="J1" s="34"/>
      <c r="K1" s="35"/>
      <c r="L1" s="35"/>
      <c r="M1" s="34"/>
      <c r="N1" s="34"/>
      <c r="O1" s="34"/>
      <c r="P1" s="34"/>
      <c r="Q1" s="34"/>
      <c r="R1" s="34"/>
      <c r="S1" s="34"/>
      <c r="T1" s="34"/>
      <c r="U1" s="34"/>
      <c r="V1" s="35"/>
      <c r="W1" s="23"/>
    </row>
    <row r="2" spans="1:23" ht="15.75">
      <c r="A2" s="51"/>
      <c r="B2" s="52" t="s">
        <v>30</v>
      </c>
      <c r="C2" s="52" t="s">
        <v>35</v>
      </c>
      <c r="D2" s="53"/>
      <c r="E2" s="54"/>
      <c r="F2" s="54"/>
      <c r="G2" s="54"/>
      <c r="H2" s="54"/>
      <c r="I2" s="54"/>
      <c r="J2" s="54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5"/>
    </row>
    <row r="3" spans="1:24" ht="12.75">
      <c r="A3" s="36"/>
      <c r="B3" s="6"/>
      <c r="C3" s="7" t="s">
        <v>0</v>
      </c>
      <c r="D3" s="7" t="s">
        <v>1</v>
      </c>
      <c r="E3" s="7" t="s">
        <v>2</v>
      </c>
      <c r="F3" s="7" t="s">
        <v>12</v>
      </c>
      <c r="G3" s="7" t="s">
        <v>21</v>
      </c>
      <c r="H3" s="7" t="s">
        <v>22</v>
      </c>
      <c r="I3" s="7" t="s">
        <v>31</v>
      </c>
      <c r="J3" s="7" t="s">
        <v>32</v>
      </c>
      <c r="K3" s="7" t="s">
        <v>3</v>
      </c>
      <c r="L3" s="7" t="s">
        <v>4</v>
      </c>
      <c r="M3" s="7" t="s">
        <v>13</v>
      </c>
      <c r="N3" s="7" t="s">
        <v>14</v>
      </c>
      <c r="O3" s="7" t="s">
        <v>18</v>
      </c>
      <c r="P3" s="7" t="s">
        <v>23</v>
      </c>
      <c r="Q3" s="7" t="s">
        <v>24</v>
      </c>
      <c r="R3" s="7" t="s">
        <v>25</v>
      </c>
      <c r="S3" s="7" t="s">
        <v>26</v>
      </c>
      <c r="T3" s="7" t="s">
        <v>27</v>
      </c>
      <c r="U3" s="7" t="s">
        <v>28</v>
      </c>
      <c r="V3" s="8" t="s">
        <v>17</v>
      </c>
      <c r="W3" s="37" t="s">
        <v>15</v>
      </c>
      <c r="X3" s="2"/>
    </row>
    <row r="4" spans="1:24" ht="25.5">
      <c r="A4" s="36"/>
      <c r="B4" s="8" t="s">
        <v>7</v>
      </c>
      <c r="C4" s="7">
        <v>3</v>
      </c>
      <c r="D4" s="7">
        <v>2</v>
      </c>
      <c r="E4" s="7">
        <v>2</v>
      </c>
      <c r="F4" s="7">
        <v>2</v>
      </c>
      <c r="G4" s="7">
        <v>2</v>
      </c>
      <c r="H4" s="7">
        <v>3</v>
      </c>
      <c r="I4" s="7">
        <v>3</v>
      </c>
      <c r="J4" s="7">
        <v>3</v>
      </c>
      <c r="K4" s="7">
        <v>2</v>
      </c>
      <c r="L4" s="7">
        <v>2</v>
      </c>
      <c r="M4" s="7">
        <v>4</v>
      </c>
      <c r="N4" s="7">
        <v>6</v>
      </c>
      <c r="O4" s="7">
        <v>6</v>
      </c>
      <c r="P4" s="7">
        <v>3</v>
      </c>
      <c r="Q4" s="7">
        <v>4</v>
      </c>
      <c r="R4" s="7">
        <v>4</v>
      </c>
      <c r="S4" s="7">
        <v>3</v>
      </c>
      <c r="T4" s="7">
        <v>6</v>
      </c>
      <c r="U4" s="7">
        <v>6</v>
      </c>
      <c r="V4" s="7">
        <f>SUM(C4:U4)</f>
        <v>66</v>
      </c>
      <c r="W4" s="37"/>
      <c r="X4" s="2"/>
    </row>
    <row r="5" spans="1:24" s="1" customFormat="1" ht="12.75">
      <c r="A5" s="38" t="s">
        <v>10</v>
      </c>
      <c r="B5" s="7" t="s">
        <v>16</v>
      </c>
      <c r="C5" s="57" t="s">
        <v>20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39"/>
      <c r="X5" s="3"/>
    </row>
    <row r="6" spans="1:25" ht="12.75">
      <c r="A6" s="38">
        <v>1</v>
      </c>
      <c r="B6" s="43"/>
      <c r="C6" s="4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9" t="str">
        <f aca="true" t="shared" si="0" ref="V6:V39">IF(COUNTBLANK(C6:U6)=0,SUM(C6:U6)," ")</f>
        <v> </v>
      </c>
      <c r="W6" s="40" t="str">
        <f aca="true" t="shared" si="1" ref="W6:W39">IF(V6&lt;13,6,(IF(V6&lt;32,5,(IF(V6&lt;41,4,(IF(V6&lt;49,3,(IF(V6&lt;58,2,(IF(V6&lt;=66,1," ")))))))))))</f>
        <v> </v>
      </c>
      <c r="X6" s="1"/>
      <c r="Y6">
        <v>0</v>
      </c>
    </row>
    <row r="7" spans="1:25" ht="12.75">
      <c r="A7" s="38">
        <v>2</v>
      </c>
      <c r="B7" s="45"/>
      <c r="C7" s="44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9" t="str">
        <f t="shared" si="0"/>
        <v> </v>
      </c>
      <c r="W7" s="40" t="str">
        <f t="shared" si="1"/>
        <v> </v>
      </c>
      <c r="X7" s="1"/>
      <c r="Y7">
        <v>0.5</v>
      </c>
    </row>
    <row r="8" spans="1:25" ht="12.75">
      <c r="A8" s="38">
        <v>3</v>
      </c>
      <c r="B8" s="43"/>
      <c r="C8" s="44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9" t="str">
        <f t="shared" si="0"/>
        <v> </v>
      </c>
      <c r="W8" s="40" t="str">
        <f t="shared" si="1"/>
        <v> </v>
      </c>
      <c r="X8" s="1"/>
      <c r="Y8">
        <v>1</v>
      </c>
    </row>
    <row r="9" spans="1:25" ht="12.75">
      <c r="A9" s="38">
        <v>4</v>
      </c>
      <c r="B9" s="43"/>
      <c r="C9" s="4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9" t="str">
        <f t="shared" si="0"/>
        <v> </v>
      </c>
      <c r="W9" s="40" t="str">
        <f t="shared" si="1"/>
        <v> </v>
      </c>
      <c r="X9" s="1"/>
      <c r="Y9">
        <v>1.5</v>
      </c>
    </row>
    <row r="10" spans="1:25" ht="12.75">
      <c r="A10" s="38">
        <v>5</v>
      </c>
      <c r="B10" s="43"/>
      <c r="C10" s="44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9" t="str">
        <f t="shared" si="0"/>
        <v> </v>
      </c>
      <c r="W10" s="40" t="str">
        <f t="shared" si="1"/>
        <v> </v>
      </c>
      <c r="X10" s="1"/>
      <c r="Y10">
        <v>2</v>
      </c>
    </row>
    <row r="11" spans="1:25" ht="12.75">
      <c r="A11" s="38">
        <v>6</v>
      </c>
      <c r="B11" s="43"/>
      <c r="C11" s="44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9" t="str">
        <f t="shared" si="0"/>
        <v> </v>
      </c>
      <c r="W11" s="40" t="str">
        <f t="shared" si="1"/>
        <v> </v>
      </c>
      <c r="X11" s="1"/>
      <c r="Y11">
        <v>2.5</v>
      </c>
    </row>
    <row r="12" spans="1:25" ht="12.75">
      <c r="A12" s="38">
        <v>7</v>
      </c>
      <c r="B12" s="43"/>
      <c r="C12" s="44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9" t="str">
        <f t="shared" si="0"/>
        <v> </v>
      </c>
      <c r="W12" s="40" t="str">
        <f t="shared" si="1"/>
        <v> </v>
      </c>
      <c r="X12" s="1"/>
      <c r="Y12">
        <v>3</v>
      </c>
    </row>
    <row r="13" spans="1:25" ht="12.75">
      <c r="A13" s="38">
        <v>8</v>
      </c>
      <c r="B13" s="43"/>
      <c r="C13" s="44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9" t="str">
        <f t="shared" si="0"/>
        <v> </v>
      </c>
      <c r="W13" s="40" t="str">
        <f t="shared" si="1"/>
        <v> </v>
      </c>
      <c r="X13" s="1"/>
      <c r="Y13">
        <v>3.5</v>
      </c>
    </row>
    <row r="14" spans="1:25" ht="12.75">
      <c r="A14" s="38">
        <v>9</v>
      </c>
      <c r="B14" s="43"/>
      <c r="C14" s="44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9" t="str">
        <f t="shared" si="0"/>
        <v> </v>
      </c>
      <c r="W14" s="40" t="str">
        <f t="shared" si="1"/>
        <v> </v>
      </c>
      <c r="X14" s="1"/>
      <c r="Y14">
        <v>4</v>
      </c>
    </row>
    <row r="15" spans="1:25" ht="12.75">
      <c r="A15" s="38">
        <v>10</v>
      </c>
      <c r="B15" s="43"/>
      <c r="C15" s="44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9" t="str">
        <f t="shared" si="0"/>
        <v> </v>
      </c>
      <c r="W15" s="40" t="str">
        <f t="shared" si="1"/>
        <v> </v>
      </c>
      <c r="X15" s="1"/>
      <c r="Y15">
        <v>4.5</v>
      </c>
    </row>
    <row r="16" spans="1:25" ht="12.75">
      <c r="A16" s="38">
        <v>11</v>
      </c>
      <c r="B16" s="43"/>
      <c r="C16" s="4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9" t="str">
        <f t="shared" si="0"/>
        <v> </v>
      </c>
      <c r="W16" s="40" t="str">
        <f t="shared" si="1"/>
        <v> </v>
      </c>
      <c r="X16" s="1"/>
      <c r="Y16">
        <v>5</v>
      </c>
    </row>
    <row r="17" spans="1:25" ht="12.75">
      <c r="A17" s="38">
        <v>12</v>
      </c>
      <c r="B17" s="43"/>
      <c r="C17" s="44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9" t="str">
        <f t="shared" si="0"/>
        <v> </v>
      </c>
      <c r="W17" s="40" t="str">
        <f t="shared" si="1"/>
        <v> </v>
      </c>
      <c r="X17" s="1"/>
      <c r="Y17">
        <v>5.5</v>
      </c>
    </row>
    <row r="18" spans="1:25" ht="12.75">
      <c r="A18" s="38">
        <v>13</v>
      </c>
      <c r="B18" s="43"/>
      <c r="C18" s="44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9" t="str">
        <f t="shared" si="0"/>
        <v> </v>
      </c>
      <c r="W18" s="40" t="str">
        <f t="shared" si="1"/>
        <v> </v>
      </c>
      <c r="X18" s="1"/>
      <c r="Y18">
        <v>6</v>
      </c>
    </row>
    <row r="19" spans="1:25" ht="12.75">
      <c r="A19" s="38">
        <v>14</v>
      </c>
      <c r="B19" s="43"/>
      <c r="C19" s="4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9" t="str">
        <f t="shared" si="0"/>
        <v> </v>
      </c>
      <c r="W19" s="40" t="str">
        <f t="shared" si="1"/>
        <v> </v>
      </c>
      <c r="X19" s="1"/>
      <c r="Y19">
        <v>6.5</v>
      </c>
    </row>
    <row r="20" spans="1:25" ht="12.75">
      <c r="A20" s="38">
        <v>15</v>
      </c>
      <c r="B20" s="43"/>
      <c r="C20" s="44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9" t="str">
        <f t="shared" si="0"/>
        <v> </v>
      </c>
      <c r="W20" s="40" t="str">
        <f t="shared" si="1"/>
        <v> </v>
      </c>
      <c r="X20" s="1"/>
      <c r="Y20">
        <v>7</v>
      </c>
    </row>
    <row r="21" spans="1:25" ht="12.75">
      <c r="A21" s="38">
        <v>16</v>
      </c>
      <c r="B21" s="43"/>
      <c r="C21" s="4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9" t="str">
        <f t="shared" si="0"/>
        <v> </v>
      </c>
      <c r="W21" s="40" t="str">
        <f t="shared" si="1"/>
        <v> </v>
      </c>
      <c r="X21" s="1"/>
      <c r="Y21">
        <v>7.5</v>
      </c>
    </row>
    <row r="22" spans="1:25" ht="12.75">
      <c r="A22" s="38">
        <v>17</v>
      </c>
      <c r="B22" s="43"/>
      <c r="C22" s="44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9" t="str">
        <f t="shared" si="0"/>
        <v> </v>
      </c>
      <c r="W22" s="40" t="str">
        <f t="shared" si="1"/>
        <v> </v>
      </c>
      <c r="X22" s="1"/>
      <c r="Y22">
        <v>8</v>
      </c>
    </row>
    <row r="23" spans="1:25" ht="12.75">
      <c r="A23" s="38">
        <v>18</v>
      </c>
      <c r="B23" s="43"/>
      <c r="C23" s="44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9" t="str">
        <f t="shared" si="0"/>
        <v> </v>
      </c>
      <c r="W23" s="40" t="str">
        <f t="shared" si="1"/>
        <v> </v>
      </c>
      <c r="X23" s="1"/>
      <c r="Y23">
        <v>8.5</v>
      </c>
    </row>
    <row r="24" spans="1:25" ht="12.75">
      <c r="A24" s="38">
        <v>19</v>
      </c>
      <c r="B24" s="43"/>
      <c r="C24" s="4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9" t="str">
        <f t="shared" si="0"/>
        <v> </v>
      </c>
      <c r="W24" s="40" t="str">
        <f t="shared" si="1"/>
        <v> </v>
      </c>
      <c r="X24" s="1"/>
      <c r="Y24">
        <v>9</v>
      </c>
    </row>
    <row r="25" spans="1:25" ht="12.75">
      <c r="A25" s="38">
        <v>20</v>
      </c>
      <c r="B25" s="43"/>
      <c r="C25" s="4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9" t="str">
        <f t="shared" si="0"/>
        <v> </v>
      </c>
      <c r="W25" s="40" t="str">
        <f t="shared" si="1"/>
        <v> </v>
      </c>
      <c r="X25" s="1"/>
      <c r="Y25">
        <v>9.5</v>
      </c>
    </row>
    <row r="26" spans="1:25" ht="12.75">
      <c r="A26" s="38">
        <v>21</v>
      </c>
      <c r="B26" s="43"/>
      <c r="C26" s="4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9" t="str">
        <f t="shared" si="0"/>
        <v> </v>
      </c>
      <c r="W26" s="40" t="str">
        <f t="shared" si="1"/>
        <v> </v>
      </c>
      <c r="X26" s="1"/>
      <c r="Y26">
        <v>10</v>
      </c>
    </row>
    <row r="27" spans="1:25" ht="12.75">
      <c r="A27" s="38">
        <v>22</v>
      </c>
      <c r="B27" s="43"/>
      <c r="C27" s="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9" t="str">
        <f t="shared" si="0"/>
        <v> </v>
      </c>
      <c r="W27" s="40" t="str">
        <f t="shared" si="1"/>
        <v> </v>
      </c>
      <c r="X27" s="1"/>
      <c r="Y27">
        <v>10.5</v>
      </c>
    </row>
    <row r="28" spans="1:25" ht="12.75">
      <c r="A28" s="38">
        <v>23</v>
      </c>
      <c r="B28" s="43"/>
      <c r="C28" s="44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9" t="str">
        <f t="shared" si="0"/>
        <v> </v>
      </c>
      <c r="W28" s="40" t="str">
        <f t="shared" si="1"/>
        <v> </v>
      </c>
      <c r="X28" s="1"/>
      <c r="Y28">
        <v>11</v>
      </c>
    </row>
    <row r="29" spans="1:25" ht="12.75">
      <c r="A29" s="38">
        <v>24</v>
      </c>
      <c r="B29" s="43"/>
      <c r="C29" s="4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9" t="str">
        <f t="shared" si="0"/>
        <v> </v>
      </c>
      <c r="W29" s="40" t="str">
        <f t="shared" si="1"/>
        <v> </v>
      </c>
      <c r="X29" s="1"/>
      <c r="Y29">
        <v>11.5</v>
      </c>
    </row>
    <row r="30" spans="1:25" ht="12.75">
      <c r="A30" s="38">
        <v>25</v>
      </c>
      <c r="B30" s="43"/>
      <c r="C30" s="4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9" t="str">
        <f t="shared" si="0"/>
        <v> </v>
      </c>
      <c r="W30" s="40" t="str">
        <f t="shared" si="1"/>
        <v> </v>
      </c>
      <c r="X30" s="1"/>
      <c r="Y30">
        <v>12</v>
      </c>
    </row>
    <row r="31" spans="1:25" ht="12.75">
      <c r="A31" s="38">
        <v>26</v>
      </c>
      <c r="B31" s="43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9" t="str">
        <f t="shared" si="0"/>
        <v> </v>
      </c>
      <c r="W31" s="40" t="str">
        <f t="shared" si="1"/>
        <v> </v>
      </c>
      <c r="X31" s="1"/>
      <c r="Y31">
        <v>12.5</v>
      </c>
    </row>
    <row r="32" spans="1:25" ht="12.75">
      <c r="A32" s="38">
        <v>27</v>
      </c>
      <c r="B32" s="43"/>
      <c r="C32" s="4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9" t="str">
        <f t="shared" si="0"/>
        <v> </v>
      </c>
      <c r="W32" s="40" t="str">
        <f t="shared" si="1"/>
        <v> </v>
      </c>
      <c r="X32" s="1"/>
      <c r="Y32">
        <v>13</v>
      </c>
    </row>
    <row r="33" spans="1:25" ht="12.75">
      <c r="A33" s="38">
        <v>28</v>
      </c>
      <c r="B33" s="43"/>
      <c r="C33" s="4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9" t="str">
        <f t="shared" si="0"/>
        <v> </v>
      </c>
      <c r="W33" s="40" t="str">
        <f t="shared" si="1"/>
        <v> </v>
      </c>
      <c r="X33" s="1"/>
      <c r="Y33">
        <v>13.5</v>
      </c>
    </row>
    <row r="34" spans="1:25" ht="12.75">
      <c r="A34" s="38">
        <v>29</v>
      </c>
      <c r="B34" s="43"/>
      <c r="C34" s="4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9" t="str">
        <f t="shared" si="0"/>
        <v> </v>
      </c>
      <c r="W34" s="40" t="str">
        <f t="shared" si="1"/>
        <v> </v>
      </c>
      <c r="X34" s="1"/>
      <c r="Y34">
        <v>14</v>
      </c>
    </row>
    <row r="35" spans="1:25" ht="12.75">
      <c r="A35" s="38">
        <v>30</v>
      </c>
      <c r="B35" s="43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9" t="str">
        <f t="shared" si="0"/>
        <v> </v>
      </c>
      <c r="W35" s="40" t="str">
        <f t="shared" si="1"/>
        <v> </v>
      </c>
      <c r="X35" s="1"/>
      <c r="Y35">
        <v>14.5</v>
      </c>
    </row>
    <row r="36" spans="1:25" ht="12.75">
      <c r="A36" s="38">
        <v>31</v>
      </c>
      <c r="B36" s="43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9" t="str">
        <f t="shared" si="0"/>
        <v> </v>
      </c>
      <c r="W36" s="40" t="str">
        <f t="shared" si="1"/>
        <v> </v>
      </c>
      <c r="X36" s="1"/>
      <c r="Y36">
        <v>15</v>
      </c>
    </row>
    <row r="37" spans="1:25" ht="12.75">
      <c r="A37" s="38">
        <v>32</v>
      </c>
      <c r="B37" s="43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9" t="str">
        <f t="shared" si="0"/>
        <v> </v>
      </c>
      <c r="W37" s="40" t="str">
        <f t="shared" si="1"/>
        <v> </v>
      </c>
      <c r="X37" s="1"/>
      <c r="Y37">
        <v>15.5</v>
      </c>
    </row>
    <row r="38" spans="1:25" ht="12.75">
      <c r="A38" s="38">
        <v>33</v>
      </c>
      <c r="B38" s="43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9" t="str">
        <f t="shared" si="0"/>
        <v> </v>
      </c>
      <c r="W38" s="40" t="str">
        <f t="shared" si="1"/>
        <v> </v>
      </c>
      <c r="X38" s="1"/>
      <c r="Y38">
        <v>16</v>
      </c>
    </row>
    <row r="39" spans="1:25" ht="13.5" thickBot="1">
      <c r="A39" s="41">
        <v>34</v>
      </c>
      <c r="B39" s="46"/>
      <c r="C39" s="5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9" t="str">
        <f t="shared" si="0"/>
        <v> </v>
      </c>
      <c r="W39" s="40" t="str">
        <f t="shared" si="1"/>
        <v> </v>
      </c>
      <c r="X39" s="1"/>
      <c r="Y39">
        <v>16.5</v>
      </c>
    </row>
    <row r="40" spans="1:25" ht="14.25" thickBot="1" thickTop="1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48"/>
      <c r="W40" s="49"/>
      <c r="Y40">
        <v>17</v>
      </c>
    </row>
    <row r="41" spans="1:23" ht="13.5" thickTop="1">
      <c r="A41" s="30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  <c r="W41" s="30"/>
    </row>
    <row r="42" spans="2:22" s="4" customFormat="1" ht="15.75">
      <c r="B42" s="58" t="s">
        <v>36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</row>
    <row r="43" spans="2:22" s="4" customFormat="1" ht="15.7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6"/>
    </row>
    <row r="44" spans="1:22" ht="13.5" thickBot="1">
      <c r="A44" s="3"/>
      <c r="B44" s="10"/>
      <c r="C44" s="7" t="s">
        <v>0</v>
      </c>
      <c r="D44" s="7" t="s">
        <v>1</v>
      </c>
      <c r="E44" s="7" t="s">
        <v>2</v>
      </c>
      <c r="F44" s="7" t="s">
        <v>12</v>
      </c>
      <c r="G44" s="7" t="s">
        <v>21</v>
      </c>
      <c r="H44" s="7" t="s">
        <v>22</v>
      </c>
      <c r="I44" s="7" t="s">
        <v>31</v>
      </c>
      <c r="J44" s="7" t="s">
        <v>32</v>
      </c>
      <c r="K44" s="7" t="s">
        <v>3</v>
      </c>
      <c r="L44" s="7" t="s">
        <v>4</v>
      </c>
      <c r="M44" s="7" t="s">
        <v>13</v>
      </c>
      <c r="N44" s="7" t="s">
        <v>14</v>
      </c>
      <c r="O44" s="7" t="s">
        <v>18</v>
      </c>
      <c r="P44" s="7" t="s">
        <v>23</v>
      </c>
      <c r="Q44" s="7" t="s">
        <v>24</v>
      </c>
      <c r="R44" s="7" t="s">
        <v>25</v>
      </c>
      <c r="S44" s="7" t="s">
        <v>26</v>
      </c>
      <c r="T44" s="7" t="s">
        <v>27</v>
      </c>
      <c r="U44" s="7" t="s">
        <v>28</v>
      </c>
      <c r="V44" s="12"/>
    </row>
    <row r="45" spans="1:22" ht="26.25" thickBot="1">
      <c r="A45" s="2"/>
      <c r="B45" s="13" t="s">
        <v>5</v>
      </c>
      <c r="C45" s="14" t="str">
        <f aca="true" t="shared" si="2" ref="C45:U45">IF(COUNT(C6:C39)=0," ",ROUND(SUM(C6:C39)/COUNT(C6:C39),2))</f>
        <v> </v>
      </c>
      <c r="D45" s="14" t="str">
        <f t="shared" si="2"/>
        <v> </v>
      </c>
      <c r="E45" s="14" t="str">
        <f t="shared" si="2"/>
        <v> </v>
      </c>
      <c r="F45" s="14" t="str">
        <f t="shared" si="2"/>
        <v> </v>
      </c>
      <c r="G45" s="14" t="str">
        <f t="shared" si="2"/>
        <v> </v>
      </c>
      <c r="H45" s="14" t="str">
        <f t="shared" si="2"/>
        <v> </v>
      </c>
      <c r="I45" s="14" t="str">
        <f t="shared" si="2"/>
        <v> </v>
      </c>
      <c r="J45" s="14" t="str">
        <f t="shared" si="2"/>
        <v> </v>
      </c>
      <c r="K45" s="14" t="str">
        <f t="shared" si="2"/>
        <v> </v>
      </c>
      <c r="L45" s="14" t="str">
        <f t="shared" si="2"/>
        <v> </v>
      </c>
      <c r="M45" s="14" t="str">
        <f t="shared" si="2"/>
        <v> </v>
      </c>
      <c r="N45" s="14" t="str">
        <f t="shared" si="2"/>
        <v> </v>
      </c>
      <c r="O45" s="14" t="str">
        <f t="shared" si="2"/>
        <v> </v>
      </c>
      <c r="P45" s="14" t="str">
        <f t="shared" si="2"/>
        <v> </v>
      </c>
      <c r="Q45" s="14" t="str">
        <f t="shared" si="2"/>
        <v> </v>
      </c>
      <c r="R45" s="14" t="str">
        <f t="shared" si="2"/>
        <v> </v>
      </c>
      <c r="S45" s="14" t="str">
        <f t="shared" si="2"/>
        <v> </v>
      </c>
      <c r="T45" s="14" t="str">
        <f t="shared" si="2"/>
        <v> </v>
      </c>
      <c r="U45" s="14" t="str">
        <f t="shared" si="2"/>
        <v> </v>
      </c>
      <c r="V45" s="12"/>
    </row>
    <row r="46" spans="2:22" ht="12.7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2"/>
    </row>
    <row r="47" spans="2:22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2"/>
    </row>
    <row r="48" spans="2:22" ht="12.7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2"/>
    </row>
    <row r="49" spans="2:22" ht="26.25" thickBot="1">
      <c r="B49" s="13" t="s">
        <v>6</v>
      </c>
      <c r="C49" s="11">
        <v>1</v>
      </c>
      <c r="D49" s="11">
        <v>2</v>
      </c>
      <c r="E49" s="11">
        <v>3</v>
      </c>
      <c r="F49" s="11">
        <v>4</v>
      </c>
      <c r="G49" s="11">
        <v>5</v>
      </c>
      <c r="H49" s="11">
        <v>6</v>
      </c>
      <c r="I49" s="15"/>
      <c r="J49" s="15"/>
      <c r="K49" s="5"/>
      <c r="L49" s="5"/>
      <c r="M49" s="15"/>
      <c r="N49" s="15"/>
      <c r="O49" s="15"/>
      <c r="P49" s="15"/>
      <c r="Q49" s="15"/>
      <c r="R49" s="15"/>
      <c r="S49" s="15"/>
      <c r="T49" s="15"/>
      <c r="U49" s="15"/>
      <c r="V49" s="12"/>
    </row>
    <row r="50" spans="2:22" ht="13.5" thickBot="1">
      <c r="B50" s="16"/>
      <c r="C50" s="17">
        <f>COUNTIF(W6:W39,1)</f>
        <v>0</v>
      </c>
      <c r="D50" s="18">
        <f>COUNTIF(W6:W39,2)</f>
        <v>0</v>
      </c>
      <c r="E50" s="18">
        <f>COUNTIF(W6:W39,3)</f>
        <v>0</v>
      </c>
      <c r="F50" s="18">
        <f>COUNTIF(W6:W39,4)</f>
        <v>0</v>
      </c>
      <c r="G50" s="18">
        <f>COUNTIF(W6:W39,5)</f>
        <v>0</v>
      </c>
      <c r="H50" s="19">
        <f>COUNTIF(W6:W39,6)</f>
        <v>0</v>
      </c>
      <c r="I50" s="50"/>
      <c r="J50" s="15"/>
      <c r="K50" s="5"/>
      <c r="L50" s="5"/>
      <c r="M50" s="15"/>
      <c r="N50" s="15"/>
      <c r="O50" s="15"/>
      <c r="P50" s="15"/>
      <c r="Q50" s="15"/>
      <c r="R50" s="15"/>
      <c r="S50" s="15"/>
      <c r="T50" s="15"/>
      <c r="U50" s="15"/>
      <c r="V50" s="12"/>
    </row>
    <row r="51" spans="2:22" ht="12.7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2"/>
    </row>
    <row r="52" spans="2:22" ht="13.5" thickBo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</row>
    <row r="53" ht="13.5" thickTop="1"/>
  </sheetData>
  <sheetProtection password="CA67" sheet="1" objects="1" scenarios="1"/>
  <mergeCells count="2">
    <mergeCell ref="C5:V5"/>
    <mergeCell ref="B42:V42"/>
  </mergeCells>
  <dataValidations count="4">
    <dataValidation type="list" allowBlank="1" showInputMessage="1" showErrorMessage="1" sqref="D6:G39 K6:L39">
      <formula1>$Y$6:$Y$10</formula1>
    </dataValidation>
    <dataValidation type="list" allowBlank="1" showInputMessage="1" showErrorMessage="1" sqref="C6:C39 H6:J39 P6:P39 S6:S39">
      <formula1>$Y$6:$Y$12</formula1>
    </dataValidation>
    <dataValidation type="list" allowBlank="1" showInputMessage="1" showErrorMessage="1" sqref="Q6:R39 M6:M39">
      <formula1>$Y$6:$Y$14</formula1>
    </dataValidation>
    <dataValidation type="list" allowBlank="1" showInputMessage="1" showErrorMessage="1" sqref="N6:O39 T6:U39">
      <formula1>$Y$6:$Y$18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U20" sqref="U20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21" width="6.7109375" style="0" customWidth="1"/>
    <col min="22" max="22" width="12.7109375" style="0" customWidth="1"/>
    <col min="23" max="23" width="8.421875" style="0" customWidth="1"/>
    <col min="24" max="24" width="8.00390625" style="0" customWidth="1"/>
    <col min="25" max="25" width="11.421875" style="0" hidden="1" customWidth="1"/>
  </cols>
  <sheetData>
    <row r="1" spans="1:23" s="4" customFormat="1" ht="16.5" thickTop="1">
      <c r="A1" s="33"/>
      <c r="B1" s="34" t="s">
        <v>8</v>
      </c>
      <c r="C1" s="34" t="s">
        <v>9</v>
      </c>
      <c r="D1" s="34" t="s">
        <v>29</v>
      </c>
      <c r="E1" s="34"/>
      <c r="F1" s="34"/>
      <c r="G1" s="34"/>
      <c r="H1" s="34" t="s">
        <v>33</v>
      </c>
      <c r="I1" s="34"/>
      <c r="J1" s="34"/>
      <c r="K1" s="35"/>
      <c r="L1" s="35"/>
      <c r="M1" s="34"/>
      <c r="N1" s="34"/>
      <c r="O1" s="34"/>
      <c r="P1" s="34"/>
      <c r="Q1" s="34"/>
      <c r="R1" s="34"/>
      <c r="S1" s="34"/>
      <c r="T1" s="34"/>
      <c r="U1" s="34"/>
      <c r="V1" s="35"/>
      <c r="W1" s="23"/>
    </row>
    <row r="2" spans="1:23" ht="15.75">
      <c r="A2" s="51"/>
      <c r="B2" s="52" t="s">
        <v>30</v>
      </c>
      <c r="C2" s="52" t="s">
        <v>11</v>
      </c>
      <c r="D2" s="53"/>
      <c r="E2" s="54"/>
      <c r="F2" s="54"/>
      <c r="G2" s="54"/>
      <c r="H2" s="54"/>
      <c r="I2" s="54"/>
      <c r="J2" s="54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5"/>
    </row>
    <row r="3" spans="1:24" ht="12.75">
      <c r="A3" s="36"/>
      <c r="B3" s="6"/>
      <c r="C3" s="7" t="s">
        <v>0</v>
      </c>
      <c r="D3" s="7" t="s">
        <v>1</v>
      </c>
      <c r="E3" s="7" t="s">
        <v>2</v>
      </c>
      <c r="F3" s="7" t="s">
        <v>12</v>
      </c>
      <c r="G3" s="7" t="s">
        <v>21</v>
      </c>
      <c r="H3" s="7" t="s">
        <v>22</v>
      </c>
      <c r="I3" s="7" t="s">
        <v>31</v>
      </c>
      <c r="J3" s="7" t="s">
        <v>32</v>
      </c>
      <c r="K3" s="7" t="s">
        <v>3</v>
      </c>
      <c r="L3" s="7" t="s">
        <v>4</v>
      </c>
      <c r="M3" s="7" t="s">
        <v>13</v>
      </c>
      <c r="N3" s="7" t="s">
        <v>14</v>
      </c>
      <c r="O3" s="7" t="s">
        <v>18</v>
      </c>
      <c r="P3" s="7" t="s">
        <v>23</v>
      </c>
      <c r="Q3" s="7" t="s">
        <v>24</v>
      </c>
      <c r="R3" s="7" t="s">
        <v>25</v>
      </c>
      <c r="S3" s="7" t="s">
        <v>26</v>
      </c>
      <c r="T3" s="7" t="s">
        <v>27</v>
      </c>
      <c r="U3" s="7" t="s">
        <v>28</v>
      </c>
      <c r="V3" s="8" t="s">
        <v>17</v>
      </c>
      <c r="W3" s="37" t="s">
        <v>15</v>
      </c>
      <c r="X3" s="2"/>
    </row>
    <row r="4" spans="1:24" ht="25.5">
      <c r="A4" s="36"/>
      <c r="B4" s="8" t="s">
        <v>7</v>
      </c>
      <c r="C4" s="7">
        <v>3</v>
      </c>
      <c r="D4" s="7">
        <v>2</v>
      </c>
      <c r="E4" s="7">
        <v>2</v>
      </c>
      <c r="F4" s="7">
        <v>2</v>
      </c>
      <c r="G4" s="7">
        <v>2</v>
      </c>
      <c r="H4" s="7">
        <v>3</v>
      </c>
      <c r="I4" s="7">
        <v>3</v>
      </c>
      <c r="J4" s="7">
        <v>3</v>
      </c>
      <c r="K4" s="7">
        <v>2</v>
      </c>
      <c r="L4" s="7">
        <v>2</v>
      </c>
      <c r="M4" s="7">
        <v>4</v>
      </c>
      <c r="N4" s="7">
        <v>6</v>
      </c>
      <c r="O4" s="7">
        <v>6</v>
      </c>
      <c r="P4" s="7">
        <v>5</v>
      </c>
      <c r="Q4" s="7">
        <v>3</v>
      </c>
      <c r="R4" s="7">
        <v>5</v>
      </c>
      <c r="S4" s="7">
        <v>3</v>
      </c>
      <c r="T4" s="7">
        <v>5</v>
      </c>
      <c r="U4" s="7">
        <v>5</v>
      </c>
      <c r="V4" s="7">
        <f>SUM(C4:U4)</f>
        <v>66</v>
      </c>
      <c r="W4" s="37"/>
      <c r="X4" s="2"/>
    </row>
    <row r="5" spans="1:24" s="1" customFormat="1" ht="12.75">
      <c r="A5" s="38" t="s">
        <v>10</v>
      </c>
      <c r="B5" s="7" t="s">
        <v>16</v>
      </c>
      <c r="C5" s="57" t="s">
        <v>20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39"/>
      <c r="X5" s="3"/>
    </row>
    <row r="6" spans="1:25" ht="12.75">
      <c r="A6" s="38">
        <v>1</v>
      </c>
      <c r="B6" s="43"/>
      <c r="C6" s="4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9" t="str">
        <f aca="true" t="shared" si="0" ref="V6:V39">IF(COUNTBLANK(C6:U6)=0,SUM(C6:U6)," ")</f>
        <v> </v>
      </c>
      <c r="W6" s="40" t="str">
        <f aca="true" t="shared" si="1" ref="W6:W39">IF(V6&lt;13,6,(IF(V6&lt;32,5,(IF(V6&lt;41,4,(IF(V6&lt;49,3,(IF(V6&lt;58,2,(IF(V6&lt;=66,1," ")))))))))))</f>
        <v> </v>
      </c>
      <c r="X6" s="1"/>
      <c r="Y6">
        <v>0</v>
      </c>
    </row>
    <row r="7" spans="1:25" ht="12.75">
      <c r="A7" s="38">
        <v>2</v>
      </c>
      <c r="B7" s="45"/>
      <c r="C7" s="44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9" t="str">
        <f t="shared" si="0"/>
        <v> </v>
      </c>
      <c r="W7" s="40" t="str">
        <f t="shared" si="1"/>
        <v> </v>
      </c>
      <c r="X7" s="1"/>
      <c r="Y7">
        <v>0.5</v>
      </c>
    </row>
    <row r="8" spans="1:25" ht="12.75">
      <c r="A8" s="38">
        <v>3</v>
      </c>
      <c r="B8" s="43"/>
      <c r="C8" s="44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9" t="str">
        <f t="shared" si="0"/>
        <v> </v>
      </c>
      <c r="W8" s="40" t="str">
        <f t="shared" si="1"/>
        <v> </v>
      </c>
      <c r="X8" s="1"/>
      <c r="Y8">
        <v>1</v>
      </c>
    </row>
    <row r="9" spans="1:25" ht="12.75">
      <c r="A9" s="38">
        <v>4</v>
      </c>
      <c r="B9" s="43"/>
      <c r="C9" s="4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9" t="str">
        <f t="shared" si="0"/>
        <v> </v>
      </c>
      <c r="W9" s="40" t="str">
        <f t="shared" si="1"/>
        <v> </v>
      </c>
      <c r="X9" s="1"/>
      <c r="Y9">
        <v>1.5</v>
      </c>
    </row>
    <row r="10" spans="1:25" ht="12.75">
      <c r="A10" s="38">
        <v>5</v>
      </c>
      <c r="B10" s="43"/>
      <c r="C10" s="44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9" t="str">
        <f t="shared" si="0"/>
        <v> </v>
      </c>
      <c r="W10" s="40" t="str">
        <f t="shared" si="1"/>
        <v> </v>
      </c>
      <c r="X10" s="1"/>
      <c r="Y10">
        <v>2</v>
      </c>
    </row>
    <row r="11" spans="1:25" ht="12.75">
      <c r="A11" s="38">
        <v>6</v>
      </c>
      <c r="B11" s="43"/>
      <c r="C11" s="44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9" t="str">
        <f t="shared" si="0"/>
        <v> </v>
      </c>
      <c r="W11" s="40" t="str">
        <f t="shared" si="1"/>
        <v> </v>
      </c>
      <c r="X11" s="1"/>
      <c r="Y11">
        <v>2.5</v>
      </c>
    </row>
    <row r="12" spans="1:25" ht="12.75">
      <c r="A12" s="38">
        <v>7</v>
      </c>
      <c r="B12" s="43"/>
      <c r="C12" s="44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9" t="str">
        <f t="shared" si="0"/>
        <v> </v>
      </c>
      <c r="W12" s="40" t="str">
        <f t="shared" si="1"/>
        <v> </v>
      </c>
      <c r="X12" s="1"/>
      <c r="Y12">
        <v>3</v>
      </c>
    </row>
    <row r="13" spans="1:25" ht="12.75">
      <c r="A13" s="38">
        <v>8</v>
      </c>
      <c r="B13" s="43"/>
      <c r="C13" s="44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9" t="str">
        <f t="shared" si="0"/>
        <v> </v>
      </c>
      <c r="W13" s="40" t="str">
        <f t="shared" si="1"/>
        <v> </v>
      </c>
      <c r="X13" s="1"/>
      <c r="Y13">
        <v>3.5</v>
      </c>
    </row>
    <row r="14" spans="1:25" ht="12.75">
      <c r="A14" s="38">
        <v>9</v>
      </c>
      <c r="B14" s="43"/>
      <c r="C14" s="44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9" t="str">
        <f t="shared" si="0"/>
        <v> </v>
      </c>
      <c r="W14" s="40" t="str">
        <f t="shared" si="1"/>
        <v> </v>
      </c>
      <c r="X14" s="1"/>
      <c r="Y14">
        <v>4</v>
      </c>
    </row>
    <row r="15" spans="1:25" ht="12.75">
      <c r="A15" s="38">
        <v>10</v>
      </c>
      <c r="B15" s="43"/>
      <c r="C15" s="44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9" t="str">
        <f t="shared" si="0"/>
        <v> </v>
      </c>
      <c r="W15" s="40" t="str">
        <f t="shared" si="1"/>
        <v> </v>
      </c>
      <c r="X15" s="1"/>
      <c r="Y15">
        <v>4.5</v>
      </c>
    </row>
    <row r="16" spans="1:25" ht="12.75">
      <c r="A16" s="38">
        <v>11</v>
      </c>
      <c r="B16" s="43"/>
      <c r="C16" s="4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9" t="str">
        <f t="shared" si="0"/>
        <v> </v>
      </c>
      <c r="W16" s="40" t="str">
        <f t="shared" si="1"/>
        <v> </v>
      </c>
      <c r="X16" s="1"/>
      <c r="Y16">
        <v>5</v>
      </c>
    </row>
    <row r="17" spans="1:25" ht="12.75">
      <c r="A17" s="38">
        <v>12</v>
      </c>
      <c r="B17" s="43"/>
      <c r="C17" s="44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9" t="str">
        <f t="shared" si="0"/>
        <v> </v>
      </c>
      <c r="W17" s="40" t="str">
        <f t="shared" si="1"/>
        <v> </v>
      </c>
      <c r="X17" s="1"/>
      <c r="Y17">
        <v>5.5</v>
      </c>
    </row>
    <row r="18" spans="1:25" ht="12.75">
      <c r="A18" s="38">
        <v>13</v>
      </c>
      <c r="B18" s="43"/>
      <c r="C18" s="44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9" t="str">
        <f t="shared" si="0"/>
        <v> </v>
      </c>
      <c r="W18" s="40" t="str">
        <f t="shared" si="1"/>
        <v> </v>
      </c>
      <c r="X18" s="1"/>
      <c r="Y18">
        <v>6</v>
      </c>
    </row>
    <row r="19" spans="1:25" ht="12.75">
      <c r="A19" s="38">
        <v>14</v>
      </c>
      <c r="B19" s="43"/>
      <c r="C19" s="4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9" t="str">
        <f t="shared" si="0"/>
        <v> </v>
      </c>
      <c r="W19" s="40" t="str">
        <f t="shared" si="1"/>
        <v> </v>
      </c>
      <c r="X19" s="1"/>
      <c r="Y19">
        <v>6.5</v>
      </c>
    </row>
    <row r="20" spans="1:25" ht="12.75">
      <c r="A20" s="38">
        <v>15</v>
      </c>
      <c r="B20" s="43"/>
      <c r="C20" s="44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9" t="str">
        <f t="shared" si="0"/>
        <v> </v>
      </c>
      <c r="W20" s="40" t="str">
        <f t="shared" si="1"/>
        <v> </v>
      </c>
      <c r="X20" s="1"/>
      <c r="Y20">
        <v>7</v>
      </c>
    </row>
    <row r="21" spans="1:25" ht="12.75">
      <c r="A21" s="38">
        <v>16</v>
      </c>
      <c r="B21" s="43"/>
      <c r="C21" s="4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9" t="str">
        <f t="shared" si="0"/>
        <v> </v>
      </c>
      <c r="W21" s="40" t="str">
        <f t="shared" si="1"/>
        <v> </v>
      </c>
      <c r="X21" s="1"/>
      <c r="Y21">
        <v>7.5</v>
      </c>
    </row>
    <row r="22" spans="1:25" ht="12.75">
      <c r="A22" s="38">
        <v>17</v>
      </c>
      <c r="B22" s="43"/>
      <c r="C22" s="44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9" t="str">
        <f t="shared" si="0"/>
        <v> </v>
      </c>
      <c r="W22" s="40" t="str">
        <f t="shared" si="1"/>
        <v> </v>
      </c>
      <c r="X22" s="1"/>
      <c r="Y22">
        <v>8</v>
      </c>
    </row>
    <row r="23" spans="1:25" ht="12.75">
      <c r="A23" s="38">
        <v>18</v>
      </c>
      <c r="B23" s="43"/>
      <c r="C23" s="44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9" t="str">
        <f t="shared" si="0"/>
        <v> </v>
      </c>
      <c r="W23" s="40" t="str">
        <f t="shared" si="1"/>
        <v> </v>
      </c>
      <c r="X23" s="1"/>
      <c r="Y23">
        <v>8.5</v>
      </c>
    </row>
    <row r="24" spans="1:25" ht="12.75">
      <c r="A24" s="38">
        <v>19</v>
      </c>
      <c r="B24" s="43"/>
      <c r="C24" s="4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9" t="str">
        <f t="shared" si="0"/>
        <v> </v>
      </c>
      <c r="W24" s="40" t="str">
        <f t="shared" si="1"/>
        <v> </v>
      </c>
      <c r="X24" s="1"/>
      <c r="Y24">
        <v>9</v>
      </c>
    </row>
    <row r="25" spans="1:25" ht="12.75">
      <c r="A25" s="38">
        <v>20</v>
      </c>
      <c r="B25" s="43"/>
      <c r="C25" s="4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9" t="str">
        <f t="shared" si="0"/>
        <v> </v>
      </c>
      <c r="W25" s="40" t="str">
        <f t="shared" si="1"/>
        <v> </v>
      </c>
      <c r="X25" s="1"/>
      <c r="Y25">
        <v>9.5</v>
      </c>
    </row>
    <row r="26" spans="1:25" ht="12.75">
      <c r="A26" s="38">
        <v>21</v>
      </c>
      <c r="B26" s="43"/>
      <c r="C26" s="4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9" t="str">
        <f t="shared" si="0"/>
        <v> </v>
      </c>
      <c r="W26" s="40" t="str">
        <f t="shared" si="1"/>
        <v> </v>
      </c>
      <c r="X26" s="1"/>
      <c r="Y26">
        <v>10</v>
      </c>
    </row>
    <row r="27" spans="1:25" ht="12.75">
      <c r="A27" s="38">
        <v>22</v>
      </c>
      <c r="B27" s="43"/>
      <c r="C27" s="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9" t="str">
        <f t="shared" si="0"/>
        <v> </v>
      </c>
      <c r="W27" s="40" t="str">
        <f t="shared" si="1"/>
        <v> </v>
      </c>
      <c r="X27" s="1"/>
      <c r="Y27">
        <v>10.5</v>
      </c>
    </row>
    <row r="28" spans="1:25" ht="12.75">
      <c r="A28" s="38">
        <v>23</v>
      </c>
      <c r="B28" s="43"/>
      <c r="C28" s="44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9" t="str">
        <f t="shared" si="0"/>
        <v> </v>
      </c>
      <c r="W28" s="40" t="str">
        <f t="shared" si="1"/>
        <v> </v>
      </c>
      <c r="X28" s="1"/>
      <c r="Y28">
        <v>11</v>
      </c>
    </row>
    <row r="29" spans="1:25" ht="12.75">
      <c r="A29" s="38">
        <v>24</v>
      </c>
      <c r="B29" s="43"/>
      <c r="C29" s="4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9" t="str">
        <f t="shared" si="0"/>
        <v> </v>
      </c>
      <c r="W29" s="40" t="str">
        <f t="shared" si="1"/>
        <v> </v>
      </c>
      <c r="X29" s="1"/>
      <c r="Y29">
        <v>11.5</v>
      </c>
    </row>
    <row r="30" spans="1:25" ht="12.75">
      <c r="A30" s="38">
        <v>25</v>
      </c>
      <c r="B30" s="43"/>
      <c r="C30" s="4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9" t="str">
        <f t="shared" si="0"/>
        <v> </v>
      </c>
      <c r="W30" s="40" t="str">
        <f t="shared" si="1"/>
        <v> </v>
      </c>
      <c r="X30" s="1"/>
      <c r="Y30">
        <v>12</v>
      </c>
    </row>
    <row r="31" spans="1:25" ht="12.75">
      <c r="A31" s="38">
        <v>26</v>
      </c>
      <c r="B31" s="43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9" t="str">
        <f t="shared" si="0"/>
        <v> </v>
      </c>
      <c r="W31" s="40" t="str">
        <f t="shared" si="1"/>
        <v> </v>
      </c>
      <c r="X31" s="1"/>
      <c r="Y31">
        <v>12.5</v>
      </c>
    </row>
    <row r="32" spans="1:25" ht="12.75">
      <c r="A32" s="38">
        <v>27</v>
      </c>
      <c r="B32" s="43"/>
      <c r="C32" s="4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9" t="str">
        <f t="shared" si="0"/>
        <v> </v>
      </c>
      <c r="W32" s="40" t="str">
        <f t="shared" si="1"/>
        <v> </v>
      </c>
      <c r="X32" s="1"/>
      <c r="Y32">
        <v>13</v>
      </c>
    </row>
    <row r="33" spans="1:25" ht="12.75">
      <c r="A33" s="38">
        <v>28</v>
      </c>
      <c r="B33" s="43"/>
      <c r="C33" s="4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9" t="str">
        <f t="shared" si="0"/>
        <v> </v>
      </c>
      <c r="W33" s="40" t="str">
        <f t="shared" si="1"/>
        <v> </v>
      </c>
      <c r="X33" s="1"/>
      <c r="Y33">
        <v>13.5</v>
      </c>
    </row>
    <row r="34" spans="1:25" ht="12.75">
      <c r="A34" s="38">
        <v>29</v>
      </c>
      <c r="B34" s="43"/>
      <c r="C34" s="4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9" t="str">
        <f t="shared" si="0"/>
        <v> </v>
      </c>
      <c r="W34" s="40" t="str">
        <f t="shared" si="1"/>
        <v> </v>
      </c>
      <c r="X34" s="1"/>
      <c r="Y34">
        <v>14</v>
      </c>
    </row>
    <row r="35" spans="1:25" ht="12.75">
      <c r="A35" s="38">
        <v>30</v>
      </c>
      <c r="B35" s="43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9" t="str">
        <f t="shared" si="0"/>
        <v> </v>
      </c>
      <c r="W35" s="40" t="str">
        <f t="shared" si="1"/>
        <v> </v>
      </c>
      <c r="X35" s="1"/>
      <c r="Y35">
        <v>14.5</v>
      </c>
    </row>
    <row r="36" spans="1:25" ht="12.75">
      <c r="A36" s="38">
        <v>31</v>
      </c>
      <c r="B36" s="43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9" t="str">
        <f t="shared" si="0"/>
        <v> </v>
      </c>
      <c r="W36" s="40" t="str">
        <f t="shared" si="1"/>
        <v> </v>
      </c>
      <c r="X36" s="1"/>
      <c r="Y36">
        <v>15</v>
      </c>
    </row>
    <row r="37" spans="1:25" ht="12.75">
      <c r="A37" s="38">
        <v>32</v>
      </c>
      <c r="B37" s="43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9" t="str">
        <f t="shared" si="0"/>
        <v> </v>
      </c>
      <c r="W37" s="40" t="str">
        <f t="shared" si="1"/>
        <v> </v>
      </c>
      <c r="X37" s="1"/>
      <c r="Y37">
        <v>15.5</v>
      </c>
    </row>
    <row r="38" spans="1:25" ht="12.75">
      <c r="A38" s="38">
        <v>33</v>
      </c>
      <c r="B38" s="43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9" t="str">
        <f t="shared" si="0"/>
        <v> </v>
      </c>
      <c r="W38" s="40" t="str">
        <f t="shared" si="1"/>
        <v> </v>
      </c>
      <c r="X38" s="1"/>
      <c r="Y38">
        <v>16</v>
      </c>
    </row>
    <row r="39" spans="1:25" ht="13.5" thickBot="1">
      <c r="A39" s="41">
        <v>34</v>
      </c>
      <c r="B39" s="46"/>
      <c r="C39" s="5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9" t="str">
        <f t="shared" si="0"/>
        <v> </v>
      </c>
      <c r="W39" s="40" t="str">
        <f t="shared" si="1"/>
        <v> </v>
      </c>
      <c r="X39" s="1"/>
      <c r="Y39">
        <v>16.5</v>
      </c>
    </row>
    <row r="40" spans="1:25" ht="14.25" thickBot="1" thickTop="1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48"/>
      <c r="W40" s="49"/>
      <c r="Y40">
        <v>17</v>
      </c>
    </row>
    <row r="41" spans="1:23" ht="13.5" thickTop="1">
      <c r="A41" s="30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  <c r="W41" s="30"/>
    </row>
    <row r="42" spans="2:22" s="4" customFormat="1" ht="15.75">
      <c r="B42" s="58" t="s">
        <v>34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</row>
    <row r="43" spans="2:22" s="4" customFormat="1" ht="15.7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6"/>
    </row>
    <row r="44" spans="1:22" ht="13.5" thickBot="1">
      <c r="A44" s="3"/>
      <c r="B44" s="10"/>
      <c r="C44" s="7" t="s">
        <v>0</v>
      </c>
      <c r="D44" s="7" t="s">
        <v>1</v>
      </c>
      <c r="E44" s="7" t="s">
        <v>2</v>
      </c>
      <c r="F44" s="7" t="s">
        <v>12</v>
      </c>
      <c r="G44" s="7" t="s">
        <v>21</v>
      </c>
      <c r="H44" s="7" t="s">
        <v>22</v>
      </c>
      <c r="I44" s="7" t="s">
        <v>31</v>
      </c>
      <c r="J44" s="7" t="s">
        <v>32</v>
      </c>
      <c r="K44" s="7" t="s">
        <v>3</v>
      </c>
      <c r="L44" s="7" t="s">
        <v>4</v>
      </c>
      <c r="M44" s="7" t="s">
        <v>13</v>
      </c>
      <c r="N44" s="7" t="s">
        <v>14</v>
      </c>
      <c r="O44" s="7" t="s">
        <v>18</v>
      </c>
      <c r="P44" s="7" t="s">
        <v>23</v>
      </c>
      <c r="Q44" s="7" t="s">
        <v>24</v>
      </c>
      <c r="R44" s="7" t="s">
        <v>25</v>
      </c>
      <c r="S44" s="7" t="s">
        <v>26</v>
      </c>
      <c r="T44" s="7" t="s">
        <v>27</v>
      </c>
      <c r="U44" s="7" t="s">
        <v>28</v>
      </c>
      <c r="V44" s="12"/>
    </row>
    <row r="45" spans="1:22" ht="26.25" thickBot="1">
      <c r="A45" s="2"/>
      <c r="B45" s="13" t="s">
        <v>5</v>
      </c>
      <c r="C45" s="14" t="str">
        <f aca="true" t="shared" si="2" ref="C45:U45">IF(COUNT(C6:C39)=0," ",ROUND(SUM(C6:C39)/COUNT(C6:C39),2))</f>
        <v> </v>
      </c>
      <c r="D45" s="14" t="str">
        <f t="shared" si="2"/>
        <v> </v>
      </c>
      <c r="E45" s="14" t="str">
        <f t="shared" si="2"/>
        <v> </v>
      </c>
      <c r="F45" s="14" t="str">
        <f t="shared" si="2"/>
        <v> </v>
      </c>
      <c r="G45" s="14" t="str">
        <f t="shared" si="2"/>
        <v> </v>
      </c>
      <c r="H45" s="14" t="str">
        <f t="shared" si="2"/>
        <v> </v>
      </c>
      <c r="I45" s="14" t="str">
        <f t="shared" si="2"/>
        <v> </v>
      </c>
      <c r="J45" s="14" t="str">
        <f t="shared" si="2"/>
        <v> </v>
      </c>
      <c r="K45" s="14" t="str">
        <f t="shared" si="2"/>
        <v> </v>
      </c>
      <c r="L45" s="14" t="str">
        <f t="shared" si="2"/>
        <v> </v>
      </c>
      <c r="M45" s="14" t="str">
        <f t="shared" si="2"/>
        <v> </v>
      </c>
      <c r="N45" s="14" t="str">
        <f t="shared" si="2"/>
        <v> </v>
      </c>
      <c r="O45" s="14" t="str">
        <f t="shared" si="2"/>
        <v> </v>
      </c>
      <c r="P45" s="14" t="str">
        <f t="shared" si="2"/>
        <v> </v>
      </c>
      <c r="Q45" s="14" t="str">
        <f t="shared" si="2"/>
        <v> </v>
      </c>
      <c r="R45" s="14" t="str">
        <f t="shared" si="2"/>
        <v> </v>
      </c>
      <c r="S45" s="14" t="str">
        <f t="shared" si="2"/>
        <v> </v>
      </c>
      <c r="T45" s="14" t="str">
        <f t="shared" si="2"/>
        <v> </v>
      </c>
      <c r="U45" s="14" t="str">
        <f t="shared" si="2"/>
        <v> </v>
      </c>
      <c r="V45" s="12"/>
    </row>
    <row r="46" spans="2:22" ht="12.7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2"/>
    </row>
    <row r="47" spans="2:22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2"/>
    </row>
    <row r="48" spans="2:22" ht="12.7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2"/>
    </row>
    <row r="49" spans="2:22" ht="26.25" thickBot="1">
      <c r="B49" s="13" t="s">
        <v>6</v>
      </c>
      <c r="C49" s="11">
        <v>1</v>
      </c>
      <c r="D49" s="11">
        <v>2</v>
      </c>
      <c r="E49" s="11">
        <v>3</v>
      </c>
      <c r="F49" s="11">
        <v>4</v>
      </c>
      <c r="G49" s="11">
        <v>5</v>
      </c>
      <c r="H49" s="11">
        <v>6</v>
      </c>
      <c r="I49" s="15"/>
      <c r="J49" s="15"/>
      <c r="K49" s="5"/>
      <c r="L49" s="5"/>
      <c r="M49" s="15"/>
      <c r="N49" s="15"/>
      <c r="O49" s="15"/>
      <c r="P49" s="15"/>
      <c r="Q49" s="15"/>
      <c r="R49" s="15"/>
      <c r="S49" s="15"/>
      <c r="T49" s="15"/>
      <c r="U49" s="15"/>
      <c r="V49" s="12"/>
    </row>
    <row r="50" spans="2:22" ht="13.5" thickBot="1">
      <c r="B50" s="16"/>
      <c r="C50" s="17">
        <f>COUNTIF(W6:W39,1)</f>
        <v>0</v>
      </c>
      <c r="D50" s="18">
        <f>COUNTIF(W6:W39,2)</f>
        <v>0</v>
      </c>
      <c r="E50" s="18">
        <f>COUNTIF(W6:W39,3)</f>
        <v>0</v>
      </c>
      <c r="F50" s="18">
        <f>COUNTIF(W6:W39,4)</f>
        <v>0</v>
      </c>
      <c r="G50" s="18">
        <f>COUNTIF(W6:W39,5)</f>
        <v>0</v>
      </c>
      <c r="H50" s="19">
        <f>COUNTIF(W6:W39,6)</f>
        <v>0</v>
      </c>
      <c r="I50" s="50"/>
      <c r="J50" s="15"/>
      <c r="K50" s="5"/>
      <c r="L50" s="5"/>
      <c r="M50" s="15"/>
      <c r="N50" s="15"/>
      <c r="O50" s="15"/>
      <c r="P50" s="15"/>
      <c r="Q50" s="15"/>
      <c r="R50" s="15"/>
      <c r="S50" s="15"/>
      <c r="T50" s="15"/>
      <c r="U50" s="15"/>
      <c r="V50" s="12"/>
    </row>
    <row r="51" spans="2:22" ht="12.7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2"/>
    </row>
    <row r="52" spans="2:22" ht="13.5" thickBo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</row>
    <row r="53" ht="13.5" thickTop="1"/>
  </sheetData>
  <sheetProtection password="CA67" sheet="1" objects="1" scenarios="1"/>
  <mergeCells count="2">
    <mergeCell ref="C5:V5"/>
    <mergeCell ref="B42:V42"/>
  </mergeCells>
  <dataValidations count="5">
    <dataValidation type="list" allowBlank="1" showInputMessage="1" showErrorMessage="1" sqref="D6:G39 K6:L39">
      <formula1>$Y$6:$Y$10</formula1>
    </dataValidation>
    <dataValidation type="list" allowBlank="1" showInputMessage="1" showErrorMessage="1" sqref="C6:C39 S6:S39 Q6:Q39 H6:J39">
      <formula1>$Y$6:$Y$12</formula1>
    </dataValidation>
    <dataValidation type="list" allowBlank="1" showInputMessage="1" showErrorMessage="1" sqref="M6:M39">
      <formula1>$Y$6:$Y$14</formula1>
    </dataValidation>
    <dataValidation type="list" allowBlank="1" showInputMessage="1" showErrorMessage="1" sqref="N6:O39">
      <formula1>$Y$6:$Y$18</formula1>
    </dataValidation>
    <dataValidation type="list" allowBlank="1" showInputMessage="1" showErrorMessage="1" sqref="P6:P39 R6:R39 T6:U39">
      <formula1>$Y$6:$Y$16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MK00182</cp:lastModifiedBy>
  <cp:lastPrinted>2010-04-09T11:56:33Z</cp:lastPrinted>
  <dcterms:created xsi:type="dcterms:W3CDTF">2010-03-29T15:59:15Z</dcterms:created>
  <dcterms:modified xsi:type="dcterms:W3CDTF">2013-05-14T11:31:13Z</dcterms:modified>
  <cp:category/>
  <cp:version/>
  <cp:contentType/>
  <cp:contentStatus/>
</cp:coreProperties>
</file>