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0"/>
  </bookViews>
  <sheets>
    <sheet name="Haupttermin IGS-B GTR W1" sheetId="1" r:id="rId1"/>
    <sheet name="Haupttermin IGS-B GTR W2" sheetId="2" r:id="rId2"/>
  </sheets>
  <definedNames>
    <definedName name="_xlnm.Print_Area" localSheetId="0">'Haupttermin IGS-B GTR W1'!$A$1:$T$53</definedName>
    <definedName name="_xlnm.Print_Area" localSheetId="1">'Haupttermin IGS-B GTR W2'!$A$1:$X$53</definedName>
  </definedNames>
  <calcPr fullCalcOnLoad="1"/>
</workbook>
</file>

<file path=xl/sharedStrings.xml><?xml version="1.0" encoding="utf-8"?>
<sst xmlns="http://schemas.openxmlformats.org/spreadsheetml/2006/main" count="102" uniqueCount="37">
  <si>
    <t>1a</t>
  </si>
  <si>
    <t>1b</t>
  </si>
  <si>
    <t>1c</t>
  </si>
  <si>
    <t>2a</t>
  </si>
  <si>
    <t>2b</t>
  </si>
  <si>
    <t>Aufgaben-
spiegel</t>
  </si>
  <si>
    <t>Noten-
spiegel</t>
  </si>
  <si>
    <t>maximale 
Punktzahl</t>
  </si>
  <si>
    <t>Mathematik</t>
  </si>
  <si>
    <t>IGS</t>
  </si>
  <si>
    <t>NR</t>
  </si>
  <si>
    <t>GTR</t>
  </si>
  <si>
    <t>1d</t>
  </si>
  <si>
    <t>2c</t>
  </si>
  <si>
    <t>2d</t>
  </si>
  <si>
    <t>Note</t>
  </si>
  <si>
    <t>Name</t>
  </si>
  <si>
    <t>Summe</t>
  </si>
  <si>
    <t>B-Kurs</t>
  </si>
  <si>
    <t>2e</t>
  </si>
  <si>
    <t>Haupttermin mit Wahlteil 1 - Trigonometrie</t>
  </si>
  <si>
    <t>Haupttermin mit Wahlteil 2 - Wahrscheinlichkeitsrechnung</t>
  </si>
  <si>
    <t>Bitte die erreichte Punktzahl eintragen!</t>
  </si>
  <si>
    <t>ABA 2012</t>
  </si>
  <si>
    <t>einzutragende Ergebnisse für ABA 2012 Haupttermin IGS B-Kurs GTR  W2</t>
  </si>
  <si>
    <t>einzutragende Ergebnisse für ABA 2012 Haupttermin IGS B-Kurs GTR  W1</t>
  </si>
  <si>
    <t>1e</t>
  </si>
  <si>
    <t>1f</t>
  </si>
  <si>
    <t>3a</t>
  </si>
  <si>
    <t>3b</t>
  </si>
  <si>
    <t>3c</t>
  </si>
  <si>
    <t>3d</t>
  </si>
  <si>
    <t>3e</t>
  </si>
  <si>
    <t>3f</t>
  </si>
  <si>
    <t>3g</t>
  </si>
  <si>
    <t>3h</t>
  </si>
  <si>
    <t>3i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</si>
</sst>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2" borderId="0" xfId="0" applyFill="1" applyAlignment="1">
      <alignment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S14" sqref="S14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18" width="6.7109375" style="0" customWidth="1"/>
    <col min="19" max="19" width="12.7109375" style="0" customWidth="1"/>
    <col min="20" max="20" width="8.421875" style="0" customWidth="1"/>
    <col min="21" max="21" width="8.00390625" style="0" customWidth="1"/>
    <col min="22" max="22" width="11.421875" style="0" hidden="1" customWidth="1"/>
  </cols>
  <sheetData>
    <row r="1" spans="1:20" s="4" customFormat="1" ht="16.5" thickTop="1">
      <c r="A1" s="35"/>
      <c r="B1" s="36" t="s">
        <v>8</v>
      </c>
      <c r="C1" s="36" t="s">
        <v>9</v>
      </c>
      <c r="D1" s="36" t="s">
        <v>18</v>
      </c>
      <c r="E1" s="36"/>
      <c r="F1" s="36"/>
      <c r="G1" s="36"/>
      <c r="H1" s="36" t="s">
        <v>20</v>
      </c>
      <c r="I1" s="36"/>
      <c r="J1" s="36"/>
      <c r="K1" s="37"/>
      <c r="L1" s="37"/>
      <c r="M1" s="36"/>
      <c r="N1" s="36"/>
      <c r="O1" s="36"/>
      <c r="P1" s="36"/>
      <c r="Q1" s="36"/>
      <c r="R1" s="36"/>
      <c r="S1" s="37"/>
      <c r="T1" s="25"/>
    </row>
    <row r="2" spans="1:20" ht="15.75">
      <c r="A2" s="53"/>
      <c r="B2" s="54" t="s">
        <v>23</v>
      </c>
      <c r="C2" s="54" t="s">
        <v>11</v>
      </c>
      <c r="D2" s="55"/>
      <c r="E2" s="56"/>
      <c r="F2" s="56"/>
      <c r="G2" s="56"/>
      <c r="H2" s="56"/>
      <c r="I2" s="56"/>
      <c r="J2" s="56"/>
      <c r="K2" s="55"/>
      <c r="L2" s="55"/>
      <c r="M2" s="55"/>
      <c r="N2" s="55"/>
      <c r="O2" s="55"/>
      <c r="P2" s="55"/>
      <c r="Q2" s="55"/>
      <c r="R2" s="55"/>
      <c r="S2" s="55"/>
      <c r="T2" s="57"/>
    </row>
    <row r="3" spans="1:21" ht="12.75">
      <c r="A3" s="38"/>
      <c r="B3" s="8"/>
      <c r="C3" s="9" t="s">
        <v>0</v>
      </c>
      <c r="D3" s="9" t="s">
        <v>1</v>
      </c>
      <c r="E3" s="9" t="s">
        <v>2</v>
      </c>
      <c r="F3" s="9" t="s">
        <v>12</v>
      </c>
      <c r="G3" s="9" t="s">
        <v>26</v>
      </c>
      <c r="H3" s="9" t="s">
        <v>27</v>
      </c>
      <c r="I3" s="9" t="s">
        <v>3</v>
      </c>
      <c r="J3" s="9" t="s">
        <v>4</v>
      </c>
      <c r="K3" s="9" t="s">
        <v>13</v>
      </c>
      <c r="L3" s="9" t="s">
        <v>14</v>
      </c>
      <c r="M3" s="9" t="s">
        <v>19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10" t="s">
        <v>17</v>
      </c>
      <c r="T3" s="39" t="s">
        <v>15</v>
      </c>
      <c r="U3" s="2"/>
    </row>
    <row r="4" spans="1:21" ht="25.5">
      <c r="A4" s="38"/>
      <c r="B4" s="10" t="s">
        <v>7</v>
      </c>
      <c r="C4" s="9">
        <v>6</v>
      </c>
      <c r="D4" s="9">
        <v>4</v>
      </c>
      <c r="E4" s="9">
        <v>2</v>
      </c>
      <c r="F4" s="9">
        <v>4</v>
      </c>
      <c r="G4" s="9">
        <v>2</v>
      </c>
      <c r="H4" s="9">
        <v>2</v>
      </c>
      <c r="I4" s="9">
        <v>4</v>
      </c>
      <c r="J4" s="9">
        <v>3</v>
      </c>
      <c r="K4" s="9">
        <v>5</v>
      </c>
      <c r="L4" s="9">
        <v>4</v>
      </c>
      <c r="M4" s="9">
        <v>4</v>
      </c>
      <c r="N4" s="9">
        <v>6</v>
      </c>
      <c r="O4" s="9">
        <v>6</v>
      </c>
      <c r="P4" s="9">
        <v>7</v>
      </c>
      <c r="Q4" s="9">
        <v>3</v>
      </c>
      <c r="R4" s="9">
        <v>4</v>
      </c>
      <c r="S4" s="9">
        <f>SUM(C4:R4)</f>
        <v>66</v>
      </c>
      <c r="T4" s="39"/>
      <c r="U4" s="2"/>
    </row>
    <row r="5" spans="1:21" s="1" customFormat="1" ht="12.75">
      <c r="A5" s="40" t="s">
        <v>10</v>
      </c>
      <c r="B5" s="9" t="s">
        <v>16</v>
      </c>
      <c r="C5" s="58" t="s">
        <v>22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3"/>
    </row>
    <row r="6" spans="1:22" ht="12.75">
      <c r="A6" s="40">
        <v>1</v>
      </c>
      <c r="B6" s="45"/>
      <c r="C6" s="4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11" t="str">
        <f aca="true" t="shared" si="0" ref="S6:S39">IF(COUNTBLANK(C6:R6)=0,SUM(C6:R6)," ")</f>
        <v> </v>
      </c>
      <c r="T6" s="42" t="str">
        <f aca="true" t="shared" si="1" ref="T6:T39">IF(S6&lt;13,6,(IF(S6&lt;32,5,(IF(S6&lt;41,4,(IF(S6&lt;49,3,(IF(S6&lt;58,2,(IF(S6&lt;=66,1," ")))))))))))</f>
        <v> </v>
      </c>
      <c r="U6" s="1"/>
      <c r="V6">
        <v>0</v>
      </c>
    </row>
    <row r="7" spans="1:22" ht="12.75">
      <c r="A7" s="40">
        <v>2</v>
      </c>
      <c r="B7" s="47"/>
      <c r="C7" s="4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11" t="str">
        <f t="shared" si="0"/>
        <v> </v>
      </c>
      <c r="T7" s="42" t="str">
        <f t="shared" si="1"/>
        <v> </v>
      </c>
      <c r="U7" s="1"/>
      <c r="V7">
        <v>0.5</v>
      </c>
    </row>
    <row r="8" spans="1:22" ht="12.75">
      <c r="A8" s="40">
        <v>3</v>
      </c>
      <c r="B8" s="45"/>
      <c r="C8" s="46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1" t="str">
        <f t="shared" si="0"/>
        <v> </v>
      </c>
      <c r="T8" s="42" t="str">
        <f t="shared" si="1"/>
        <v> </v>
      </c>
      <c r="U8" s="1"/>
      <c r="V8">
        <v>1</v>
      </c>
    </row>
    <row r="9" spans="1:22" ht="12.75">
      <c r="A9" s="40">
        <v>4</v>
      </c>
      <c r="B9" s="45"/>
      <c r="C9" s="46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1" t="str">
        <f t="shared" si="0"/>
        <v> </v>
      </c>
      <c r="T9" s="42" t="str">
        <f t="shared" si="1"/>
        <v> </v>
      </c>
      <c r="U9" s="1"/>
      <c r="V9">
        <v>1.5</v>
      </c>
    </row>
    <row r="10" spans="1:22" ht="12.75">
      <c r="A10" s="40">
        <v>5</v>
      </c>
      <c r="B10" s="45"/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1" t="str">
        <f t="shared" si="0"/>
        <v> </v>
      </c>
      <c r="T10" s="42" t="str">
        <f t="shared" si="1"/>
        <v> </v>
      </c>
      <c r="U10" s="1"/>
      <c r="V10">
        <v>2</v>
      </c>
    </row>
    <row r="11" spans="1:22" ht="12.75">
      <c r="A11" s="40">
        <v>6</v>
      </c>
      <c r="B11" s="45"/>
      <c r="C11" s="46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1" t="str">
        <f t="shared" si="0"/>
        <v> </v>
      </c>
      <c r="T11" s="42" t="str">
        <f t="shared" si="1"/>
        <v> </v>
      </c>
      <c r="U11" s="1"/>
      <c r="V11">
        <v>2.5</v>
      </c>
    </row>
    <row r="12" spans="1:22" ht="12.75">
      <c r="A12" s="40">
        <v>7</v>
      </c>
      <c r="B12" s="45"/>
      <c r="C12" s="46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1" t="str">
        <f t="shared" si="0"/>
        <v> </v>
      </c>
      <c r="T12" s="42" t="str">
        <f t="shared" si="1"/>
        <v> </v>
      </c>
      <c r="U12" s="1"/>
      <c r="V12">
        <v>3</v>
      </c>
    </row>
    <row r="13" spans="1:22" ht="12.75">
      <c r="A13" s="40">
        <v>8</v>
      </c>
      <c r="B13" s="45"/>
      <c r="C13" s="46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1" t="str">
        <f t="shared" si="0"/>
        <v> </v>
      </c>
      <c r="T13" s="42" t="str">
        <f t="shared" si="1"/>
        <v> </v>
      </c>
      <c r="U13" s="1"/>
      <c r="V13">
        <v>3.5</v>
      </c>
    </row>
    <row r="14" spans="1:22" ht="12.75">
      <c r="A14" s="40">
        <v>9</v>
      </c>
      <c r="B14" s="45"/>
      <c r="C14" s="4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1" t="str">
        <f t="shared" si="0"/>
        <v> </v>
      </c>
      <c r="T14" s="42" t="str">
        <f t="shared" si="1"/>
        <v> </v>
      </c>
      <c r="U14" s="1"/>
      <c r="V14">
        <v>4</v>
      </c>
    </row>
    <row r="15" spans="1:22" ht="12.75">
      <c r="A15" s="40">
        <v>10</v>
      </c>
      <c r="B15" s="45"/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1" t="str">
        <f t="shared" si="0"/>
        <v> </v>
      </c>
      <c r="T15" s="42" t="str">
        <f t="shared" si="1"/>
        <v> </v>
      </c>
      <c r="U15" s="1"/>
      <c r="V15">
        <v>4.5</v>
      </c>
    </row>
    <row r="16" spans="1:22" ht="12.75">
      <c r="A16" s="40">
        <v>11</v>
      </c>
      <c r="B16" s="45"/>
      <c r="C16" s="46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1" t="str">
        <f t="shared" si="0"/>
        <v> </v>
      </c>
      <c r="T16" s="42" t="str">
        <f t="shared" si="1"/>
        <v> </v>
      </c>
      <c r="U16" s="1"/>
      <c r="V16">
        <v>5</v>
      </c>
    </row>
    <row r="17" spans="1:22" ht="12.75">
      <c r="A17" s="40">
        <v>12</v>
      </c>
      <c r="B17" s="45"/>
      <c r="C17" s="46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11" t="str">
        <f t="shared" si="0"/>
        <v> </v>
      </c>
      <c r="T17" s="42" t="str">
        <f t="shared" si="1"/>
        <v> </v>
      </c>
      <c r="U17" s="1"/>
      <c r="V17">
        <v>5.5</v>
      </c>
    </row>
    <row r="18" spans="1:22" ht="12.75">
      <c r="A18" s="40">
        <v>13</v>
      </c>
      <c r="B18" s="45"/>
      <c r="C18" s="46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11" t="str">
        <f t="shared" si="0"/>
        <v> </v>
      </c>
      <c r="T18" s="42" t="str">
        <f t="shared" si="1"/>
        <v> </v>
      </c>
      <c r="U18" s="1"/>
      <c r="V18">
        <v>6</v>
      </c>
    </row>
    <row r="19" spans="1:22" ht="12.75">
      <c r="A19" s="40">
        <v>14</v>
      </c>
      <c r="B19" s="45"/>
      <c r="C19" s="4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11" t="str">
        <f t="shared" si="0"/>
        <v> </v>
      </c>
      <c r="T19" s="42" t="str">
        <f t="shared" si="1"/>
        <v> </v>
      </c>
      <c r="U19" s="1"/>
      <c r="V19">
        <v>6.5</v>
      </c>
    </row>
    <row r="20" spans="1:22" ht="12.75">
      <c r="A20" s="40">
        <v>15</v>
      </c>
      <c r="B20" s="45"/>
      <c r="C20" s="4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11" t="str">
        <f t="shared" si="0"/>
        <v> </v>
      </c>
      <c r="T20" s="42" t="str">
        <f t="shared" si="1"/>
        <v> </v>
      </c>
      <c r="U20" s="1"/>
      <c r="V20">
        <v>7</v>
      </c>
    </row>
    <row r="21" spans="1:22" ht="12.75">
      <c r="A21" s="40">
        <v>16</v>
      </c>
      <c r="B21" s="45"/>
      <c r="C21" s="4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1" t="str">
        <f t="shared" si="0"/>
        <v> </v>
      </c>
      <c r="T21" s="42" t="str">
        <f t="shared" si="1"/>
        <v> </v>
      </c>
      <c r="U21" s="1"/>
      <c r="V21">
        <v>7.5</v>
      </c>
    </row>
    <row r="22" spans="1:22" ht="12.75">
      <c r="A22" s="40">
        <v>17</v>
      </c>
      <c r="B22" s="45"/>
      <c r="C22" s="46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11" t="str">
        <f t="shared" si="0"/>
        <v> </v>
      </c>
      <c r="T22" s="42" t="str">
        <f t="shared" si="1"/>
        <v> </v>
      </c>
      <c r="U22" s="1"/>
      <c r="V22">
        <v>8</v>
      </c>
    </row>
    <row r="23" spans="1:22" ht="12.75">
      <c r="A23" s="40">
        <v>18</v>
      </c>
      <c r="B23" s="45"/>
      <c r="C23" s="4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11" t="str">
        <f t="shared" si="0"/>
        <v> </v>
      </c>
      <c r="T23" s="42" t="str">
        <f t="shared" si="1"/>
        <v> </v>
      </c>
      <c r="U23" s="1"/>
      <c r="V23">
        <v>8.5</v>
      </c>
    </row>
    <row r="24" spans="1:22" ht="12.75">
      <c r="A24" s="40">
        <v>19</v>
      </c>
      <c r="B24" s="45"/>
      <c r="C24" s="4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11" t="str">
        <f t="shared" si="0"/>
        <v> </v>
      </c>
      <c r="T24" s="42" t="str">
        <f t="shared" si="1"/>
        <v> </v>
      </c>
      <c r="U24" s="1"/>
      <c r="V24">
        <v>9</v>
      </c>
    </row>
    <row r="25" spans="1:22" ht="12.75">
      <c r="A25" s="40">
        <v>20</v>
      </c>
      <c r="B25" s="45"/>
      <c r="C25" s="4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11" t="str">
        <f t="shared" si="0"/>
        <v> </v>
      </c>
      <c r="T25" s="42" t="str">
        <f t="shared" si="1"/>
        <v> </v>
      </c>
      <c r="U25" s="1"/>
      <c r="V25">
        <v>9.5</v>
      </c>
    </row>
    <row r="26" spans="1:22" ht="12.75">
      <c r="A26" s="40">
        <v>21</v>
      </c>
      <c r="B26" s="45"/>
      <c r="C26" s="4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11" t="str">
        <f t="shared" si="0"/>
        <v> </v>
      </c>
      <c r="T26" s="42" t="str">
        <f t="shared" si="1"/>
        <v> </v>
      </c>
      <c r="U26" s="1"/>
      <c r="V26">
        <v>10</v>
      </c>
    </row>
    <row r="27" spans="1:22" ht="12.75">
      <c r="A27" s="40">
        <v>22</v>
      </c>
      <c r="B27" s="45"/>
      <c r="C27" s="4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1" t="str">
        <f t="shared" si="0"/>
        <v> </v>
      </c>
      <c r="T27" s="42" t="str">
        <f t="shared" si="1"/>
        <v> </v>
      </c>
      <c r="U27" s="1"/>
      <c r="V27">
        <v>10.5</v>
      </c>
    </row>
    <row r="28" spans="1:22" ht="12.75">
      <c r="A28" s="40">
        <v>23</v>
      </c>
      <c r="B28" s="45"/>
      <c r="C28" s="4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11" t="str">
        <f t="shared" si="0"/>
        <v> </v>
      </c>
      <c r="T28" s="42" t="str">
        <f t="shared" si="1"/>
        <v> </v>
      </c>
      <c r="U28" s="1"/>
      <c r="V28">
        <v>11</v>
      </c>
    </row>
    <row r="29" spans="1:22" ht="12.75">
      <c r="A29" s="40">
        <v>24</v>
      </c>
      <c r="B29" s="45"/>
      <c r="C29" s="4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11" t="str">
        <f t="shared" si="0"/>
        <v> </v>
      </c>
      <c r="T29" s="42" t="str">
        <f t="shared" si="1"/>
        <v> </v>
      </c>
      <c r="U29" s="1"/>
      <c r="V29">
        <v>11.5</v>
      </c>
    </row>
    <row r="30" spans="1:22" ht="12.75">
      <c r="A30" s="40">
        <v>25</v>
      </c>
      <c r="B30" s="45"/>
      <c r="C30" s="4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11" t="str">
        <f t="shared" si="0"/>
        <v> </v>
      </c>
      <c r="T30" s="42" t="str">
        <f t="shared" si="1"/>
        <v> </v>
      </c>
      <c r="U30" s="1"/>
      <c r="V30">
        <v>12</v>
      </c>
    </row>
    <row r="31" spans="1:22" ht="12.75">
      <c r="A31" s="40">
        <v>26</v>
      </c>
      <c r="B31" s="45"/>
      <c r="C31" s="4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11" t="str">
        <f t="shared" si="0"/>
        <v> </v>
      </c>
      <c r="T31" s="42" t="str">
        <f t="shared" si="1"/>
        <v> </v>
      </c>
      <c r="U31" s="1"/>
      <c r="V31">
        <v>12.5</v>
      </c>
    </row>
    <row r="32" spans="1:22" ht="12.75">
      <c r="A32" s="40">
        <v>27</v>
      </c>
      <c r="B32" s="45"/>
      <c r="C32" s="4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11" t="str">
        <f t="shared" si="0"/>
        <v> </v>
      </c>
      <c r="T32" s="42" t="str">
        <f t="shared" si="1"/>
        <v> </v>
      </c>
      <c r="U32" s="1"/>
      <c r="V32">
        <v>13</v>
      </c>
    </row>
    <row r="33" spans="1:22" ht="12.75">
      <c r="A33" s="40">
        <v>28</v>
      </c>
      <c r="B33" s="45"/>
      <c r="C33" s="4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11" t="str">
        <f t="shared" si="0"/>
        <v> </v>
      </c>
      <c r="T33" s="42" t="str">
        <f t="shared" si="1"/>
        <v> </v>
      </c>
      <c r="U33" s="1"/>
      <c r="V33">
        <v>13.5</v>
      </c>
    </row>
    <row r="34" spans="1:22" ht="12.75">
      <c r="A34" s="40">
        <v>29</v>
      </c>
      <c r="B34" s="45"/>
      <c r="C34" s="4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11" t="str">
        <f t="shared" si="0"/>
        <v> </v>
      </c>
      <c r="T34" s="42" t="str">
        <f t="shared" si="1"/>
        <v> </v>
      </c>
      <c r="U34" s="1"/>
      <c r="V34">
        <v>14</v>
      </c>
    </row>
    <row r="35" spans="1:22" ht="12.75">
      <c r="A35" s="40">
        <v>30</v>
      </c>
      <c r="B35" s="45"/>
      <c r="C35" s="4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11" t="str">
        <f t="shared" si="0"/>
        <v> </v>
      </c>
      <c r="T35" s="42" t="str">
        <f t="shared" si="1"/>
        <v> </v>
      </c>
      <c r="U35" s="1"/>
      <c r="V35">
        <v>14.5</v>
      </c>
    </row>
    <row r="36" spans="1:22" ht="12.75">
      <c r="A36" s="40">
        <v>31</v>
      </c>
      <c r="B36" s="45"/>
      <c r="C36" s="4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11" t="str">
        <f t="shared" si="0"/>
        <v> </v>
      </c>
      <c r="T36" s="42" t="str">
        <f t="shared" si="1"/>
        <v> </v>
      </c>
      <c r="U36" s="1"/>
      <c r="V36">
        <v>15</v>
      </c>
    </row>
    <row r="37" spans="1:22" ht="12.75">
      <c r="A37" s="40">
        <v>32</v>
      </c>
      <c r="B37" s="45"/>
      <c r="C37" s="4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1" t="str">
        <f t="shared" si="0"/>
        <v> </v>
      </c>
      <c r="T37" s="42" t="str">
        <f t="shared" si="1"/>
        <v> </v>
      </c>
      <c r="U37" s="1"/>
      <c r="V37">
        <v>15.5</v>
      </c>
    </row>
    <row r="38" spans="1:22" ht="12.75">
      <c r="A38" s="40">
        <v>33</v>
      </c>
      <c r="B38" s="45"/>
      <c r="C38" s="4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11" t="str">
        <f t="shared" si="0"/>
        <v> </v>
      </c>
      <c r="T38" s="42" t="str">
        <f t="shared" si="1"/>
        <v> </v>
      </c>
      <c r="U38" s="1"/>
      <c r="V38">
        <v>16</v>
      </c>
    </row>
    <row r="39" spans="1:22" ht="13.5" thickBot="1">
      <c r="A39" s="43">
        <v>34</v>
      </c>
      <c r="B39" s="48"/>
      <c r="C39" s="6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11" t="str">
        <f t="shared" si="0"/>
        <v> </v>
      </c>
      <c r="T39" s="42" t="str">
        <f t="shared" si="1"/>
        <v> </v>
      </c>
      <c r="U39" s="1"/>
      <c r="V39">
        <v>16.5</v>
      </c>
    </row>
    <row r="40" spans="1:22" ht="14.25" thickBot="1" thickTop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0"/>
      <c r="T40" s="51"/>
      <c r="V40">
        <v>17</v>
      </c>
    </row>
    <row r="41" spans="1:20" ht="13.5" thickTop="1">
      <c r="A41" s="32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2"/>
    </row>
    <row r="42" spans="2:19" s="4" customFormat="1" ht="15.75">
      <c r="B42" s="59" t="s">
        <v>25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</row>
    <row r="43" spans="2:19" s="4" customFormat="1" ht="15.7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</row>
    <row r="44" spans="1:19" ht="13.5" thickBot="1">
      <c r="A44" s="3"/>
      <c r="B44" s="12"/>
      <c r="C44" s="9" t="s">
        <v>0</v>
      </c>
      <c r="D44" s="9" t="s">
        <v>1</v>
      </c>
      <c r="E44" s="9" t="s">
        <v>2</v>
      </c>
      <c r="F44" s="9" t="s">
        <v>12</v>
      </c>
      <c r="G44" s="9" t="s">
        <v>26</v>
      </c>
      <c r="H44" s="9" t="s">
        <v>27</v>
      </c>
      <c r="I44" s="9" t="s">
        <v>3</v>
      </c>
      <c r="J44" s="9" t="s">
        <v>4</v>
      </c>
      <c r="K44" s="9" t="s">
        <v>13</v>
      </c>
      <c r="L44" s="9" t="s">
        <v>14</v>
      </c>
      <c r="M44" s="9" t="s">
        <v>19</v>
      </c>
      <c r="N44" s="9" t="s">
        <v>28</v>
      </c>
      <c r="O44" s="9" t="s">
        <v>29</v>
      </c>
      <c r="P44" s="9" t="s">
        <v>30</v>
      </c>
      <c r="Q44" s="9" t="s">
        <v>31</v>
      </c>
      <c r="R44" s="9" t="s">
        <v>32</v>
      </c>
      <c r="S44" s="14"/>
    </row>
    <row r="45" spans="1:19" ht="26.25" thickBot="1">
      <c r="A45" s="2"/>
      <c r="B45" s="15" t="s">
        <v>5</v>
      </c>
      <c r="C45" s="16" t="str">
        <f aca="true" t="shared" si="2" ref="C45:R45">IF(COUNT(C6:C39)=0," ",ROUND(SUM(C6:C39)/COUNT(C6:C39),2))</f>
        <v> </v>
      </c>
      <c r="D45" s="16" t="str">
        <f t="shared" si="2"/>
        <v> </v>
      </c>
      <c r="E45" s="16" t="str">
        <f t="shared" si="2"/>
        <v> </v>
      </c>
      <c r="F45" s="16" t="str">
        <f t="shared" si="2"/>
        <v> </v>
      </c>
      <c r="G45" s="16" t="str">
        <f t="shared" si="2"/>
        <v> </v>
      </c>
      <c r="H45" s="16" t="str">
        <f t="shared" si="2"/>
        <v> </v>
      </c>
      <c r="I45" s="16" t="str">
        <f t="shared" si="2"/>
        <v> </v>
      </c>
      <c r="J45" s="16" t="str">
        <f t="shared" si="2"/>
        <v> </v>
      </c>
      <c r="K45" s="16" t="str">
        <f t="shared" si="2"/>
        <v> </v>
      </c>
      <c r="L45" s="16" t="str">
        <f t="shared" si="2"/>
        <v> </v>
      </c>
      <c r="M45" s="16" t="str">
        <f t="shared" si="2"/>
        <v> </v>
      </c>
      <c r="N45" s="16" t="str">
        <f t="shared" si="2"/>
        <v> </v>
      </c>
      <c r="O45" s="16" t="str">
        <f t="shared" si="2"/>
        <v> </v>
      </c>
      <c r="P45" s="16" t="str">
        <f t="shared" si="2"/>
        <v> </v>
      </c>
      <c r="Q45" s="16" t="str">
        <f t="shared" si="2"/>
        <v> </v>
      </c>
      <c r="R45" s="16" t="str">
        <f t="shared" si="2"/>
        <v> </v>
      </c>
      <c r="S45" s="14"/>
    </row>
    <row r="46" spans="2:19" ht="12.75"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4"/>
    </row>
    <row r="47" spans="2:19" ht="12.75"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4"/>
    </row>
    <row r="48" spans="2:19" ht="12.75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4"/>
    </row>
    <row r="49" spans="2:19" ht="26.25" thickBot="1">
      <c r="B49" s="15" t="s">
        <v>6</v>
      </c>
      <c r="C49" s="13">
        <v>1</v>
      </c>
      <c r="D49" s="13">
        <v>2</v>
      </c>
      <c r="E49" s="13">
        <v>3</v>
      </c>
      <c r="F49" s="13">
        <v>4</v>
      </c>
      <c r="G49" s="13">
        <v>5</v>
      </c>
      <c r="H49" s="13">
        <v>6</v>
      </c>
      <c r="I49" s="17"/>
      <c r="J49" s="17"/>
      <c r="K49" s="7"/>
      <c r="L49" s="7"/>
      <c r="M49" s="17"/>
      <c r="N49" s="17"/>
      <c r="O49" s="17"/>
      <c r="P49" s="17"/>
      <c r="Q49" s="17"/>
      <c r="R49" s="17"/>
      <c r="S49" s="14"/>
    </row>
    <row r="50" spans="2:19" ht="13.5" thickBot="1">
      <c r="B50" s="18"/>
      <c r="C50" s="19">
        <f>COUNTIF(T6:T39,1)</f>
        <v>0</v>
      </c>
      <c r="D50" s="20">
        <f>COUNTIF(T6:T39,2)</f>
        <v>0</v>
      </c>
      <c r="E50" s="20">
        <f>COUNTIF(T6:T39,3)</f>
        <v>0</v>
      </c>
      <c r="F50" s="20">
        <f>COUNTIF(T6:T39,4)</f>
        <v>0</v>
      </c>
      <c r="G50" s="20">
        <f>COUNTIF(T6:T39,5)</f>
        <v>0</v>
      </c>
      <c r="H50" s="21">
        <f>COUNTIF(T6:T39,6)</f>
        <v>0</v>
      </c>
      <c r="I50" s="52"/>
      <c r="J50" s="17"/>
      <c r="K50" s="7"/>
      <c r="L50" s="7"/>
      <c r="M50" s="17"/>
      <c r="N50" s="17"/>
      <c r="O50" s="17"/>
      <c r="P50" s="17"/>
      <c r="Q50" s="17"/>
      <c r="R50" s="17"/>
      <c r="S50" s="14"/>
    </row>
    <row r="51" spans="2:19" ht="12.75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4"/>
    </row>
    <row r="52" spans="2:19" ht="13.5" thickBo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</row>
    <row r="53" ht="13.5" thickTop="1"/>
  </sheetData>
  <sheetProtection password="CA67" sheet="1" objects="1" scenarios="1"/>
  <mergeCells count="2">
    <mergeCell ref="C5:S5"/>
    <mergeCell ref="B42:S42"/>
  </mergeCells>
  <dataValidations count="6">
    <dataValidation type="list" allowBlank="1" showInputMessage="1" showErrorMessage="1" sqref="K6:K39">
      <formula1>$V$6:$V$16</formula1>
    </dataValidation>
    <dataValidation type="list" allowBlank="1" showInputMessage="1" showErrorMessage="1" sqref="E6:E39 G6:H39">
      <formula1>$V$6:$V$10</formula1>
    </dataValidation>
    <dataValidation type="list" allowBlank="1" showInputMessage="1" showErrorMessage="1" sqref="P6:P39">
      <formula1>$V$6:$V$20</formula1>
    </dataValidation>
    <dataValidation type="list" allowBlank="1" showInputMessage="1" showErrorMessage="1" sqref="J6:J39 Q6:Q39">
      <formula1>$V$6:$V$12</formula1>
    </dataValidation>
    <dataValidation type="list" allowBlank="1" showInputMessage="1" showErrorMessage="1" sqref="I6:I39 D6:D39 F6:F39 R6:R39 L6:M39">
      <formula1>$V$6:$V$14</formula1>
    </dataValidation>
    <dataValidation type="list" allowBlank="1" showInputMessage="1" showErrorMessage="1" sqref="C6:C39 N6:O39">
      <formula1>$V$6:$V$18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B1">
      <selection activeCell="C22" sqref="C22:V22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22" width="6.7109375" style="0" customWidth="1"/>
    <col min="23" max="23" width="12.7109375" style="0" customWidth="1"/>
    <col min="24" max="24" width="8.57421875" style="0" customWidth="1"/>
    <col min="25" max="25" width="8.00390625" style="0" customWidth="1"/>
    <col min="26" max="26" width="11.421875" style="0" hidden="1" customWidth="1"/>
  </cols>
  <sheetData>
    <row r="1" spans="1:24" s="4" customFormat="1" ht="16.5" thickTop="1">
      <c r="A1" s="35"/>
      <c r="B1" s="36" t="s">
        <v>8</v>
      </c>
      <c r="C1" s="36" t="s">
        <v>9</v>
      </c>
      <c r="D1" s="36" t="s">
        <v>18</v>
      </c>
      <c r="E1" s="36"/>
      <c r="F1" s="36"/>
      <c r="G1" s="36"/>
      <c r="H1" s="36"/>
      <c r="I1" s="36"/>
      <c r="J1" s="36"/>
      <c r="K1" s="37"/>
      <c r="L1" s="36" t="s">
        <v>21</v>
      </c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25"/>
    </row>
    <row r="2" spans="1:24" ht="15.75">
      <c r="A2" s="12"/>
      <c r="B2" s="6" t="s">
        <v>23</v>
      </c>
      <c r="C2" s="6" t="s">
        <v>11</v>
      </c>
      <c r="D2" s="7"/>
      <c r="E2" s="5"/>
      <c r="F2" s="5"/>
      <c r="G2" s="5"/>
      <c r="H2" s="5"/>
      <c r="I2" s="5"/>
      <c r="J2" s="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4"/>
    </row>
    <row r="3" spans="1:25" ht="12.75">
      <c r="A3" s="38"/>
      <c r="B3" s="8"/>
      <c r="C3" s="9" t="s">
        <v>0</v>
      </c>
      <c r="D3" s="9" t="s">
        <v>1</v>
      </c>
      <c r="E3" s="9" t="s">
        <v>2</v>
      </c>
      <c r="F3" s="9" t="s">
        <v>12</v>
      </c>
      <c r="G3" s="9" t="s">
        <v>26</v>
      </c>
      <c r="H3" s="9" t="s">
        <v>27</v>
      </c>
      <c r="I3" s="9" t="s">
        <v>3</v>
      </c>
      <c r="J3" s="9" t="s">
        <v>4</v>
      </c>
      <c r="K3" s="9" t="s">
        <v>13</v>
      </c>
      <c r="L3" s="9" t="s">
        <v>14</v>
      </c>
      <c r="M3" s="9" t="s">
        <v>19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  <c r="V3" s="9" t="s">
        <v>36</v>
      </c>
      <c r="W3" s="10" t="s">
        <v>17</v>
      </c>
      <c r="X3" s="39" t="s">
        <v>15</v>
      </c>
      <c r="Y3" s="2"/>
    </row>
    <row r="4" spans="1:25" ht="25.5">
      <c r="A4" s="38"/>
      <c r="B4" s="10" t="s">
        <v>7</v>
      </c>
      <c r="C4" s="9">
        <v>6</v>
      </c>
      <c r="D4" s="9">
        <v>4</v>
      </c>
      <c r="E4" s="9">
        <v>2</v>
      </c>
      <c r="F4" s="9">
        <v>4</v>
      </c>
      <c r="G4" s="9">
        <v>2</v>
      </c>
      <c r="H4" s="9">
        <v>2</v>
      </c>
      <c r="I4" s="9">
        <v>4</v>
      </c>
      <c r="J4" s="9">
        <v>3</v>
      </c>
      <c r="K4" s="9">
        <v>5</v>
      </c>
      <c r="L4" s="9">
        <v>4</v>
      </c>
      <c r="M4" s="9">
        <v>4</v>
      </c>
      <c r="N4" s="9">
        <v>2</v>
      </c>
      <c r="O4" s="9">
        <v>2</v>
      </c>
      <c r="P4" s="9">
        <v>2</v>
      </c>
      <c r="Q4" s="9">
        <v>4</v>
      </c>
      <c r="R4" s="9">
        <v>4</v>
      </c>
      <c r="S4" s="9">
        <v>2</v>
      </c>
      <c r="T4" s="9">
        <v>3</v>
      </c>
      <c r="U4" s="9">
        <v>3</v>
      </c>
      <c r="V4" s="9">
        <v>4</v>
      </c>
      <c r="W4" s="9">
        <f>SUM(C4:V4)</f>
        <v>66</v>
      </c>
      <c r="X4" s="39"/>
      <c r="Y4" s="2"/>
    </row>
    <row r="5" spans="1:25" s="1" customFormat="1" ht="12.75">
      <c r="A5" s="40" t="s">
        <v>10</v>
      </c>
      <c r="B5" s="9" t="s">
        <v>16</v>
      </c>
      <c r="C5" s="58" t="s">
        <v>22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41"/>
      <c r="Y5" s="3"/>
    </row>
    <row r="6" spans="1:26" ht="12.75">
      <c r="A6" s="40">
        <v>1</v>
      </c>
      <c r="B6" s="45"/>
      <c r="C6" s="44"/>
      <c r="D6" s="44"/>
      <c r="E6" s="44"/>
      <c r="F6" s="44"/>
      <c r="G6" s="44"/>
      <c r="H6" s="44"/>
      <c r="I6" s="44"/>
      <c r="J6" s="44"/>
      <c r="K6" s="4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11" t="str">
        <f aca="true" t="shared" si="0" ref="W6:W39">IF(COUNTBLANK(C6:V6)=0,SUM(C6:V6)," ")</f>
        <v> </v>
      </c>
      <c r="X6" s="42" t="str">
        <f aca="true" t="shared" si="1" ref="X6:X39">IF(W6&lt;13,6,(IF(W6&lt;32,5,(IF(W6&lt;41,4,(IF(W6&lt;49,3,(IF(W6&lt;58,2,(IF(W6&lt;=66,1," ")))))))))))</f>
        <v> </v>
      </c>
      <c r="Y6" s="1"/>
      <c r="Z6">
        <v>0</v>
      </c>
    </row>
    <row r="7" spans="1:26" ht="12.75">
      <c r="A7" s="40">
        <v>2</v>
      </c>
      <c r="B7" s="47"/>
      <c r="C7" s="44"/>
      <c r="D7" s="44"/>
      <c r="E7" s="44"/>
      <c r="F7" s="44"/>
      <c r="G7" s="44"/>
      <c r="H7" s="44"/>
      <c r="I7" s="44"/>
      <c r="J7" s="44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1" t="str">
        <f t="shared" si="0"/>
        <v> </v>
      </c>
      <c r="X7" s="42" t="str">
        <f t="shared" si="1"/>
        <v> </v>
      </c>
      <c r="Y7" s="1"/>
      <c r="Z7">
        <v>0.5</v>
      </c>
    </row>
    <row r="8" spans="1:26" ht="12.75">
      <c r="A8" s="40">
        <v>3</v>
      </c>
      <c r="B8" s="45"/>
      <c r="C8" s="44"/>
      <c r="D8" s="44"/>
      <c r="E8" s="44"/>
      <c r="F8" s="44"/>
      <c r="G8" s="44"/>
      <c r="H8" s="44"/>
      <c r="I8" s="44"/>
      <c r="J8" s="44"/>
      <c r="K8" s="46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11" t="str">
        <f t="shared" si="0"/>
        <v> </v>
      </c>
      <c r="X8" s="42" t="str">
        <f t="shared" si="1"/>
        <v> </v>
      </c>
      <c r="Y8" s="1"/>
      <c r="Z8">
        <v>1</v>
      </c>
    </row>
    <row r="9" spans="1:26" ht="12.75">
      <c r="A9" s="40">
        <v>4</v>
      </c>
      <c r="B9" s="45"/>
      <c r="C9" s="44"/>
      <c r="D9" s="44"/>
      <c r="E9" s="44"/>
      <c r="F9" s="44"/>
      <c r="G9" s="44"/>
      <c r="H9" s="44"/>
      <c r="I9" s="44"/>
      <c r="J9" s="44"/>
      <c r="K9" s="46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11" t="str">
        <f t="shared" si="0"/>
        <v> </v>
      </c>
      <c r="X9" s="42" t="str">
        <f t="shared" si="1"/>
        <v> </v>
      </c>
      <c r="Y9" s="1"/>
      <c r="Z9">
        <v>1.5</v>
      </c>
    </row>
    <row r="10" spans="1:26" ht="12.75">
      <c r="A10" s="40">
        <v>5</v>
      </c>
      <c r="B10" s="45"/>
      <c r="C10" s="44"/>
      <c r="D10" s="44"/>
      <c r="E10" s="44"/>
      <c r="F10" s="44"/>
      <c r="G10" s="44"/>
      <c r="H10" s="44"/>
      <c r="I10" s="44"/>
      <c r="J10" s="44"/>
      <c r="K10" s="46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11" t="str">
        <f t="shared" si="0"/>
        <v> </v>
      </c>
      <c r="X10" s="42" t="str">
        <f t="shared" si="1"/>
        <v> </v>
      </c>
      <c r="Y10" s="1"/>
      <c r="Z10">
        <v>2</v>
      </c>
    </row>
    <row r="11" spans="1:26" ht="12.75">
      <c r="A11" s="40">
        <v>6</v>
      </c>
      <c r="B11" s="45"/>
      <c r="C11" s="44"/>
      <c r="D11" s="44"/>
      <c r="E11" s="44"/>
      <c r="F11" s="44"/>
      <c r="G11" s="44"/>
      <c r="H11" s="44"/>
      <c r="I11" s="44"/>
      <c r="J11" s="44"/>
      <c r="K11" s="46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11" t="str">
        <f t="shared" si="0"/>
        <v> </v>
      </c>
      <c r="X11" s="42" t="str">
        <f t="shared" si="1"/>
        <v> </v>
      </c>
      <c r="Y11" s="1"/>
      <c r="Z11">
        <v>2.5</v>
      </c>
    </row>
    <row r="12" spans="1:26" ht="12.75">
      <c r="A12" s="40">
        <v>7</v>
      </c>
      <c r="B12" s="45"/>
      <c r="C12" s="44"/>
      <c r="D12" s="44"/>
      <c r="E12" s="44"/>
      <c r="F12" s="44"/>
      <c r="G12" s="44"/>
      <c r="H12" s="44"/>
      <c r="I12" s="44"/>
      <c r="J12" s="44"/>
      <c r="K12" s="46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11" t="str">
        <f t="shared" si="0"/>
        <v> </v>
      </c>
      <c r="X12" s="42" t="str">
        <f t="shared" si="1"/>
        <v> </v>
      </c>
      <c r="Y12" s="1"/>
      <c r="Z12">
        <v>3</v>
      </c>
    </row>
    <row r="13" spans="1:26" ht="12.75">
      <c r="A13" s="40">
        <v>8</v>
      </c>
      <c r="B13" s="45"/>
      <c r="C13" s="44"/>
      <c r="D13" s="44"/>
      <c r="E13" s="44"/>
      <c r="F13" s="44"/>
      <c r="G13" s="44"/>
      <c r="H13" s="44"/>
      <c r="I13" s="44"/>
      <c r="J13" s="44"/>
      <c r="K13" s="4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11" t="str">
        <f t="shared" si="0"/>
        <v> </v>
      </c>
      <c r="X13" s="42" t="str">
        <f t="shared" si="1"/>
        <v> </v>
      </c>
      <c r="Y13" s="1"/>
      <c r="Z13">
        <v>3.5</v>
      </c>
    </row>
    <row r="14" spans="1:26" ht="12.75">
      <c r="A14" s="40">
        <v>9</v>
      </c>
      <c r="B14" s="45"/>
      <c r="C14" s="44"/>
      <c r="D14" s="44"/>
      <c r="E14" s="44"/>
      <c r="F14" s="44"/>
      <c r="G14" s="44"/>
      <c r="H14" s="44"/>
      <c r="I14" s="44"/>
      <c r="J14" s="44"/>
      <c r="K14" s="46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1" t="str">
        <f t="shared" si="0"/>
        <v> </v>
      </c>
      <c r="X14" s="42" t="str">
        <f t="shared" si="1"/>
        <v> </v>
      </c>
      <c r="Y14" s="1"/>
      <c r="Z14">
        <v>4</v>
      </c>
    </row>
    <row r="15" spans="1:26" ht="12.75">
      <c r="A15" s="40">
        <v>10</v>
      </c>
      <c r="B15" s="45"/>
      <c r="C15" s="44"/>
      <c r="D15" s="44"/>
      <c r="E15" s="44"/>
      <c r="F15" s="44"/>
      <c r="G15" s="44"/>
      <c r="H15" s="44"/>
      <c r="I15" s="44"/>
      <c r="J15" s="44"/>
      <c r="K15" s="46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1" t="str">
        <f t="shared" si="0"/>
        <v> </v>
      </c>
      <c r="X15" s="42" t="str">
        <f t="shared" si="1"/>
        <v> </v>
      </c>
      <c r="Y15" s="1"/>
      <c r="Z15">
        <v>4.5</v>
      </c>
    </row>
    <row r="16" spans="1:26" ht="12.75">
      <c r="A16" s="40">
        <v>11</v>
      </c>
      <c r="B16" s="45"/>
      <c r="C16" s="44"/>
      <c r="D16" s="44"/>
      <c r="E16" s="44"/>
      <c r="F16" s="44"/>
      <c r="G16" s="44"/>
      <c r="H16" s="44"/>
      <c r="I16" s="44"/>
      <c r="J16" s="44"/>
      <c r="K16" s="46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11" t="str">
        <f t="shared" si="0"/>
        <v> </v>
      </c>
      <c r="X16" s="42" t="str">
        <f t="shared" si="1"/>
        <v> </v>
      </c>
      <c r="Y16" s="1"/>
      <c r="Z16">
        <v>5</v>
      </c>
    </row>
    <row r="17" spans="1:26" ht="12.75">
      <c r="A17" s="40">
        <v>12</v>
      </c>
      <c r="B17" s="45"/>
      <c r="C17" s="44"/>
      <c r="D17" s="44"/>
      <c r="E17" s="44"/>
      <c r="F17" s="44"/>
      <c r="G17" s="44"/>
      <c r="H17" s="44"/>
      <c r="I17" s="44"/>
      <c r="J17" s="44"/>
      <c r="K17" s="46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11" t="str">
        <f t="shared" si="0"/>
        <v> </v>
      </c>
      <c r="X17" s="42" t="str">
        <f t="shared" si="1"/>
        <v> </v>
      </c>
      <c r="Y17" s="1"/>
      <c r="Z17">
        <v>5.5</v>
      </c>
    </row>
    <row r="18" spans="1:26" ht="12.75">
      <c r="A18" s="40">
        <v>13</v>
      </c>
      <c r="B18" s="45"/>
      <c r="C18" s="44"/>
      <c r="D18" s="44"/>
      <c r="E18" s="44"/>
      <c r="F18" s="44"/>
      <c r="G18" s="44"/>
      <c r="H18" s="44"/>
      <c r="I18" s="44"/>
      <c r="J18" s="44"/>
      <c r="K18" s="46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11" t="str">
        <f t="shared" si="0"/>
        <v> </v>
      </c>
      <c r="X18" s="42" t="str">
        <f t="shared" si="1"/>
        <v> </v>
      </c>
      <c r="Y18" s="1"/>
      <c r="Z18">
        <v>6</v>
      </c>
    </row>
    <row r="19" spans="1:26" ht="12.75">
      <c r="A19" s="40">
        <v>14</v>
      </c>
      <c r="B19" s="45"/>
      <c r="C19" s="44"/>
      <c r="D19" s="44"/>
      <c r="E19" s="44"/>
      <c r="F19" s="44"/>
      <c r="G19" s="44"/>
      <c r="H19" s="44"/>
      <c r="I19" s="44"/>
      <c r="J19" s="44"/>
      <c r="K19" s="46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11" t="str">
        <f t="shared" si="0"/>
        <v> </v>
      </c>
      <c r="X19" s="42" t="str">
        <f t="shared" si="1"/>
        <v> </v>
      </c>
      <c r="Y19" s="1"/>
      <c r="Z19">
        <v>6.5</v>
      </c>
    </row>
    <row r="20" spans="1:26" ht="12.75">
      <c r="A20" s="40">
        <v>15</v>
      </c>
      <c r="B20" s="45"/>
      <c r="C20" s="44"/>
      <c r="D20" s="44"/>
      <c r="E20" s="44"/>
      <c r="F20" s="44"/>
      <c r="G20" s="44"/>
      <c r="H20" s="44"/>
      <c r="I20" s="44"/>
      <c r="J20" s="44"/>
      <c r="K20" s="46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11" t="str">
        <f t="shared" si="0"/>
        <v> </v>
      </c>
      <c r="X20" s="42" t="str">
        <f t="shared" si="1"/>
        <v> </v>
      </c>
      <c r="Y20" s="1"/>
      <c r="Z20">
        <v>7</v>
      </c>
    </row>
    <row r="21" spans="1:25" ht="12.75">
      <c r="A21" s="40">
        <v>16</v>
      </c>
      <c r="B21" s="45"/>
      <c r="C21" s="44"/>
      <c r="D21" s="44"/>
      <c r="E21" s="44"/>
      <c r="F21" s="44"/>
      <c r="G21" s="44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11" t="str">
        <f t="shared" si="0"/>
        <v> </v>
      </c>
      <c r="X21" s="42" t="str">
        <f t="shared" si="1"/>
        <v> </v>
      </c>
      <c r="Y21" s="1"/>
    </row>
    <row r="22" spans="1:25" ht="12.75">
      <c r="A22" s="40">
        <v>17</v>
      </c>
      <c r="B22" s="45"/>
      <c r="C22" s="44"/>
      <c r="D22" s="44"/>
      <c r="E22" s="44"/>
      <c r="F22" s="44"/>
      <c r="G22" s="44"/>
      <c r="H22" s="44"/>
      <c r="I22" s="44"/>
      <c r="J22" s="44"/>
      <c r="K22" s="46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11" t="str">
        <f t="shared" si="0"/>
        <v> </v>
      </c>
      <c r="X22" s="42" t="str">
        <f t="shared" si="1"/>
        <v> </v>
      </c>
      <c r="Y22" s="1"/>
    </row>
    <row r="23" spans="1:25" ht="12.75">
      <c r="A23" s="40">
        <v>18</v>
      </c>
      <c r="B23" s="45"/>
      <c r="C23" s="44"/>
      <c r="D23" s="44"/>
      <c r="E23" s="44"/>
      <c r="F23" s="44"/>
      <c r="G23" s="44"/>
      <c r="H23" s="44"/>
      <c r="I23" s="44"/>
      <c r="J23" s="44"/>
      <c r="K23" s="46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11" t="str">
        <f t="shared" si="0"/>
        <v> </v>
      </c>
      <c r="X23" s="42" t="str">
        <f t="shared" si="1"/>
        <v> </v>
      </c>
      <c r="Y23" s="1"/>
    </row>
    <row r="24" spans="1:25" ht="12.75">
      <c r="A24" s="40">
        <v>19</v>
      </c>
      <c r="B24" s="45"/>
      <c r="C24" s="44"/>
      <c r="D24" s="44"/>
      <c r="E24" s="44"/>
      <c r="F24" s="44"/>
      <c r="G24" s="44"/>
      <c r="H24" s="44"/>
      <c r="I24" s="44"/>
      <c r="J24" s="44"/>
      <c r="K24" s="46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11" t="str">
        <f t="shared" si="0"/>
        <v> </v>
      </c>
      <c r="X24" s="42" t="str">
        <f t="shared" si="1"/>
        <v> </v>
      </c>
      <c r="Y24" s="1"/>
    </row>
    <row r="25" spans="1:25" ht="12.75">
      <c r="A25" s="40">
        <v>20</v>
      </c>
      <c r="B25" s="45"/>
      <c r="C25" s="44"/>
      <c r="D25" s="44"/>
      <c r="E25" s="44"/>
      <c r="F25" s="44"/>
      <c r="G25" s="44"/>
      <c r="H25" s="44"/>
      <c r="I25" s="44"/>
      <c r="J25" s="44"/>
      <c r="K25" s="46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11" t="str">
        <f t="shared" si="0"/>
        <v> </v>
      </c>
      <c r="X25" s="42" t="str">
        <f t="shared" si="1"/>
        <v> </v>
      </c>
      <c r="Y25" s="1"/>
    </row>
    <row r="26" spans="1:25" ht="12.75">
      <c r="A26" s="40">
        <v>21</v>
      </c>
      <c r="B26" s="45"/>
      <c r="C26" s="44"/>
      <c r="D26" s="44"/>
      <c r="E26" s="44"/>
      <c r="F26" s="44"/>
      <c r="G26" s="44"/>
      <c r="H26" s="44"/>
      <c r="I26" s="44"/>
      <c r="J26" s="44"/>
      <c r="K26" s="46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11" t="str">
        <f t="shared" si="0"/>
        <v> </v>
      </c>
      <c r="X26" s="42" t="str">
        <f t="shared" si="1"/>
        <v> </v>
      </c>
      <c r="Y26" s="1"/>
    </row>
    <row r="27" spans="1:25" ht="12.75">
      <c r="A27" s="40">
        <v>22</v>
      </c>
      <c r="B27" s="45"/>
      <c r="C27" s="44"/>
      <c r="D27" s="44"/>
      <c r="E27" s="44"/>
      <c r="F27" s="44"/>
      <c r="G27" s="44"/>
      <c r="H27" s="44"/>
      <c r="I27" s="44"/>
      <c r="J27" s="44"/>
      <c r="K27" s="46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11" t="str">
        <f t="shared" si="0"/>
        <v> </v>
      </c>
      <c r="X27" s="42" t="str">
        <f t="shared" si="1"/>
        <v> </v>
      </c>
      <c r="Y27" s="1"/>
    </row>
    <row r="28" spans="1:25" ht="12.75">
      <c r="A28" s="40">
        <v>23</v>
      </c>
      <c r="B28" s="45"/>
      <c r="C28" s="44"/>
      <c r="D28" s="44"/>
      <c r="E28" s="44"/>
      <c r="F28" s="44"/>
      <c r="G28" s="44"/>
      <c r="H28" s="44"/>
      <c r="I28" s="44"/>
      <c r="J28" s="44"/>
      <c r="K28" s="46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11" t="str">
        <f t="shared" si="0"/>
        <v> </v>
      </c>
      <c r="X28" s="42" t="str">
        <f t="shared" si="1"/>
        <v> </v>
      </c>
      <c r="Y28" s="1"/>
    </row>
    <row r="29" spans="1:25" ht="12.75">
      <c r="A29" s="40">
        <v>24</v>
      </c>
      <c r="B29" s="45"/>
      <c r="C29" s="44"/>
      <c r="D29" s="44"/>
      <c r="E29" s="44"/>
      <c r="F29" s="44"/>
      <c r="G29" s="44"/>
      <c r="H29" s="44"/>
      <c r="I29" s="44"/>
      <c r="J29" s="44"/>
      <c r="K29" s="46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11" t="str">
        <f t="shared" si="0"/>
        <v> </v>
      </c>
      <c r="X29" s="42" t="str">
        <f t="shared" si="1"/>
        <v> </v>
      </c>
      <c r="Y29" s="1"/>
    </row>
    <row r="30" spans="1:25" ht="12.75">
      <c r="A30" s="40">
        <v>25</v>
      </c>
      <c r="B30" s="45"/>
      <c r="C30" s="44"/>
      <c r="D30" s="44"/>
      <c r="E30" s="44"/>
      <c r="F30" s="44"/>
      <c r="G30" s="44"/>
      <c r="H30" s="44"/>
      <c r="I30" s="44"/>
      <c r="J30" s="44"/>
      <c r="K30" s="46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11" t="str">
        <f t="shared" si="0"/>
        <v> </v>
      </c>
      <c r="X30" s="42" t="str">
        <f t="shared" si="1"/>
        <v> </v>
      </c>
      <c r="Y30" s="1"/>
    </row>
    <row r="31" spans="1:25" ht="12.75">
      <c r="A31" s="40">
        <v>26</v>
      </c>
      <c r="B31" s="45"/>
      <c r="C31" s="44"/>
      <c r="D31" s="44"/>
      <c r="E31" s="44"/>
      <c r="F31" s="44"/>
      <c r="G31" s="44"/>
      <c r="H31" s="44"/>
      <c r="I31" s="44"/>
      <c r="J31" s="44"/>
      <c r="K31" s="46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11" t="str">
        <f t="shared" si="0"/>
        <v> </v>
      </c>
      <c r="X31" s="42" t="str">
        <f t="shared" si="1"/>
        <v> </v>
      </c>
      <c r="Y31" s="1"/>
    </row>
    <row r="32" spans="1:25" ht="12.75">
      <c r="A32" s="40">
        <v>27</v>
      </c>
      <c r="B32" s="45"/>
      <c r="C32" s="44"/>
      <c r="D32" s="44"/>
      <c r="E32" s="44"/>
      <c r="F32" s="44"/>
      <c r="G32" s="44"/>
      <c r="H32" s="44"/>
      <c r="I32" s="44"/>
      <c r="J32" s="44"/>
      <c r="K32" s="46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11" t="str">
        <f t="shared" si="0"/>
        <v> </v>
      </c>
      <c r="X32" s="42" t="str">
        <f t="shared" si="1"/>
        <v> </v>
      </c>
      <c r="Y32" s="1"/>
    </row>
    <row r="33" spans="1:25" ht="12.75">
      <c r="A33" s="40">
        <v>28</v>
      </c>
      <c r="B33" s="45"/>
      <c r="C33" s="44"/>
      <c r="D33" s="44"/>
      <c r="E33" s="44"/>
      <c r="F33" s="44"/>
      <c r="G33" s="44"/>
      <c r="H33" s="44"/>
      <c r="I33" s="44"/>
      <c r="J33" s="44"/>
      <c r="K33" s="46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1" t="str">
        <f t="shared" si="0"/>
        <v> </v>
      </c>
      <c r="X33" s="42" t="str">
        <f t="shared" si="1"/>
        <v> </v>
      </c>
      <c r="Y33" s="1"/>
    </row>
    <row r="34" spans="1:25" ht="12.75">
      <c r="A34" s="40">
        <v>29</v>
      </c>
      <c r="B34" s="45"/>
      <c r="C34" s="44"/>
      <c r="D34" s="44"/>
      <c r="E34" s="44"/>
      <c r="F34" s="44"/>
      <c r="G34" s="44"/>
      <c r="H34" s="44"/>
      <c r="I34" s="44"/>
      <c r="J34" s="44"/>
      <c r="K34" s="46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1" t="str">
        <f t="shared" si="0"/>
        <v> </v>
      </c>
      <c r="X34" s="42" t="str">
        <f t="shared" si="1"/>
        <v> </v>
      </c>
      <c r="Y34" s="1"/>
    </row>
    <row r="35" spans="1:25" ht="12.75">
      <c r="A35" s="40">
        <v>30</v>
      </c>
      <c r="B35" s="45"/>
      <c r="C35" s="44"/>
      <c r="D35" s="44"/>
      <c r="E35" s="44"/>
      <c r="F35" s="44"/>
      <c r="G35" s="44"/>
      <c r="H35" s="44"/>
      <c r="I35" s="44"/>
      <c r="J35" s="44"/>
      <c r="K35" s="46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11" t="str">
        <f t="shared" si="0"/>
        <v> </v>
      </c>
      <c r="X35" s="42" t="str">
        <f t="shared" si="1"/>
        <v> </v>
      </c>
      <c r="Y35" s="1"/>
    </row>
    <row r="36" spans="1:25" ht="12.75">
      <c r="A36" s="40">
        <v>31</v>
      </c>
      <c r="B36" s="45"/>
      <c r="C36" s="44"/>
      <c r="D36" s="44"/>
      <c r="E36" s="44"/>
      <c r="F36" s="44"/>
      <c r="G36" s="44"/>
      <c r="H36" s="44"/>
      <c r="I36" s="44"/>
      <c r="J36" s="44"/>
      <c r="K36" s="46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11" t="str">
        <f t="shared" si="0"/>
        <v> </v>
      </c>
      <c r="X36" s="42" t="str">
        <f t="shared" si="1"/>
        <v> </v>
      </c>
      <c r="Y36" s="1"/>
    </row>
    <row r="37" spans="1:25" ht="12.75">
      <c r="A37" s="40">
        <v>32</v>
      </c>
      <c r="B37" s="45"/>
      <c r="C37" s="44"/>
      <c r="D37" s="44"/>
      <c r="E37" s="44"/>
      <c r="F37" s="44"/>
      <c r="G37" s="44"/>
      <c r="H37" s="44"/>
      <c r="I37" s="44"/>
      <c r="J37" s="44"/>
      <c r="K37" s="46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1" t="str">
        <f t="shared" si="0"/>
        <v> </v>
      </c>
      <c r="X37" s="42" t="str">
        <f t="shared" si="1"/>
        <v> </v>
      </c>
      <c r="Y37" s="1"/>
    </row>
    <row r="38" spans="1:25" ht="12.75">
      <c r="A38" s="40">
        <v>33</v>
      </c>
      <c r="B38" s="45"/>
      <c r="C38" s="44"/>
      <c r="D38" s="44"/>
      <c r="E38" s="44"/>
      <c r="F38" s="44"/>
      <c r="G38" s="44"/>
      <c r="H38" s="44"/>
      <c r="I38" s="44"/>
      <c r="J38" s="44"/>
      <c r="K38" s="46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11" t="str">
        <f t="shared" si="0"/>
        <v> </v>
      </c>
      <c r="X38" s="42" t="str">
        <f t="shared" si="1"/>
        <v> </v>
      </c>
      <c r="Y38" s="1"/>
    </row>
    <row r="39" spans="1:25" ht="13.5" thickBot="1">
      <c r="A39" s="43">
        <v>34</v>
      </c>
      <c r="B39" s="48"/>
      <c r="C39" s="49"/>
      <c r="D39" s="49"/>
      <c r="E39" s="49"/>
      <c r="F39" s="49"/>
      <c r="G39" s="49"/>
      <c r="H39" s="49"/>
      <c r="I39" s="49"/>
      <c r="J39" s="49"/>
      <c r="K39" s="62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1" t="str">
        <f t="shared" si="0"/>
        <v> </v>
      </c>
      <c r="X39" s="42" t="str">
        <f t="shared" si="1"/>
        <v> </v>
      </c>
      <c r="Y39" s="1"/>
    </row>
    <row r="40" spans="1:24" ht="14.25" thickBot="1" thickTop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50"/>
      <c r="X40" s="51"/>
    </row>
    <row r="41" spans="1:24" ht="13.5" thickTop="1">
      <c r="A41" s="32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32"/>
    </row>
    <row r="42" spans="2:23" s="4" customFormat="1" ht="15.75">
      <c r="B42" s="59" t="s">
        <v>24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</row>
    <row r="43" spans="2:23" s="4" customFormat="1" ht="15.7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8"/>
    </row>
    <row r="44" spans="1:23" ht="13.5" thickBot="1">
      <c r="A44" s="3"/>
      <c r="B44" s="12"/>
      <c r="C44" s="9" t="s">
        <v>0</v>
      </c>
      <c r="D44" s="9" t="s">
        <v>1</v>
      </c>
      <c r="E44" s="9" t="s">
        <v>2</v>
      </c>
      <c r="F44" s="9" t="s">
        <v>12</v>
      </c>
      <c r="G44" s="9" t="s">
        <v>26</v>
      </c>
      <c r="H44" s="9" t="s">
        <v>27</v>
      </c>
      <c r="I44" s="9" t="s">
        <v>3</v>
      </c>
      <c r="J44" s="9" t="s">
        <v>4</v>
      </c>
      <c r="K44" s="9" t="s">
        <v>13</v>
      </c>
      <c r="L44" s="9" t="s">
        <v>14</v>
      </c>
      <c r="M44" s="9" t="s">
        <v>19</v>
      </c>
      <c r="N44" s="9" t="s">
        <v>28</v>
      </c>
      <c r="O44" s="9" t="s">
        <v>29</v>
      </c>
      <c r="P44" s="9" t="s">
        <v>30</v>
      </c>
      <c r="Q44" s="9" t="s">
        <v>31</v>
      </c>
      <c r="R44" s="9" t="s">
        <v>32</v>
      </c>
      <c r="S44" s="9" t="s">
        <v>33</v>
      </c>
      <c r="T44" s="9" t="s">
        <v>34</v>
      </c>
      <c r="U44" s="9" t="s">
        <v>35</v>
      </c>
      <c r="V44" s="9" t="s">
        <v>36</v>
      </c>
      <c r="W44" s="14"/>
    </row>
    <row r="45" spans="1:23" ht="26.25" thickBot="1">
      <c r="A45" s="2"/>
      <c r="B45" s="15" t="s">
        <v>5</v>
      </c>
      <c r="C45" s="16" t="str">
        <f>IF(COUNT(C6:C39)=0," ",ROUND(SUM(C6:C39)/COUNT(C6:C39),2))</f>
        <v> </v>
      </c>
      <c r="D45" s="16" t="str">
        <f aca="true" t="shared" si="2" ref="D45:V45">IF(COUNT(D6:D39)=0," ",ROUND(SUM(D6:D39)/COUNT(D6:D39),2))</f>
        <v> </v>
      </c>
      <c r="E45" s="16" t="str">
        <f t="shared" si="2"/>
        <v> </v>
      </c>
      <c r="F45" s="16" t="str">
        <f t="shared" si="2"/>
        <v> </v>
      </c>
      <c r="G45" s="16" t="str">
        <f t="shared" si="2"/>
        <v> </v>
      </c>
      <c r="H45" s="16" t="str">
        <f t="shared" si="2"/>
        <v> </v>
      </c>
      <c r="I45" s="16" t="str">
        <f t="shared" si="2"/>
        <v> </v>
      </c>
      <c r="J45" s="16" t="str">
        <f t="shared" si="2"/>
        <v> </v>
      </c>
      <c r="K45" s="16" t="str">
        <f t="shared" si="2"/>
        <v> </v>
      </c>
      <c r="L45" s="16" t="str">
        <f t="shared" si="2"/>
        <v> </v>
      </c>
      <c r="M45" s="16" t="str">
        <f t="shared" si="2"/>
        <v> </v>
      </c>
      <c r="N45" s="16" t="str">
        <f t="shared" si="2"/>
        <v> </v>
      </c>
      <c r="O45" s="16" t="str">
        <f t="shared" si="2"/>
        <v> </v>
      </c>
      <c r="P45" s="16" t="str">
        <f t="shared" si="2"/>
        <v> </v>
      </c>
      <c r="Q45" s="16" t="str">
        <f t="shared" si="2"/>
        <v> </v>
      </c>
      <c r="R45" s="16" t="str">
        <f t="shared" si="2"/>
        <v> </v>
      </c>
      <c r="S45" s="16" t="str">
        <f t="shared" si="2"/>
        <v> </v>
      </c>
      <c r="T45" s="16" t="str">
        <f t="shared" si="2"/>
        <v> </v>
      </c>
      <c r="U45" s="16" t="str">
        <f t="shared" si="2"/>
        <v> </v>
      </c>
      <c r="V45" s="16" t="str">
        <f t="shared" si="2"/>
        <v> </v>
      </c>
      <c r="W45" s="14"/>
    </row>
    <row r="46" spans="2:23" ht="12.75"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4"/>
    </row>
    <row r="47" spans="2:23" ht="12.75"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4"/>
    </row>
    <row r="48" spans="2:23" ht="12.75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4"/>
    </row>
    <row r="49" spans="2:23" ht="26.25" thickBot="1">
      <c r="B49" s="15" t="s">
        <v>6</v>
      </c>
      <c r="C49" s="13">
        <v>1</v>
      </c>
      <c r="D49" s="13">
        <v>2</v>
      </c>
      <c r="E49" s="13">
        <v>3</v>
      </c>
      <c r="F49" s="13">
        <v>4</v>
      </c>
      <c r="G49" s="13">
        <v>5</v>
      </c>
      <c r="H49" s="13">
        <v>6</v>
      </c>
      <c r="I49" s="17"/>
      <c r="J49" s="17"/>
      <c r="K49" s="7"/>
      <c r="L49" s="7"/>
      <c r="M49" s="17"/>
      <c r="N49" s="17"/>
      <c r="O49" s="17"/>
      <c r="P49" s="17"/>
      <c r="Q49" s="17"/>
      <c r="R49" s="17"/>
      <c r="S49" s="17"/>
      <c r="T49" s="17"/>
      <c r="U49" s="17"/>
      <c r="V49" s="7"/>
      <c r="W49" s="14"/>
    </row>
    <row r="50" spans="2:23" ht="13.5" thickBot="1">
      <c r="B50" s="18"/>
      <c r="C50" s="19">
        <f>COUNTIF(X6:X39,1)</f>
        <v>0</v>
      </c>
      <c r="D50" s="20">
        <f>COUNTIF(X6:X39,2)</f>
        <v>0</v>
      </c>
      <c r="E50" s="20">
        <f>COUNTIF(X6:X39,3)</f>
        <v>0</v>
      </c>
      <c r="F50" s="20">
        <f>COUNTIF(X6:X39,4)</f>
        <v>0</v>
      </c>
      <c r="G50" s="20">
        <f>COUNTIF(X6:X39,5)</f>
        <v>0</v>
      </c>
      <c r="H50" s="21">
        <f>COUNTIF(X6:X39,6)</f>
        <v>0</v>
      </c>
      <c r="I50" s="52"/>
      <c r="J50" s="17"/>
      <c r="K50" s="7"/>
      <c r="L50" s="7"/>
      <c r="M50" s="17"/>
      <c r="N50" s="17"/>
      <c r="O50" s="17"/>
      <c r="P50" s="17"/>
      <c r="Q50" s="17"/>
      <c r="R50" s="17"/>
      <c r="S50" s="17"/>
      <c r="T50" s="17"/>
      <c r="U50" s="17"/>
      <c r="V50" s="7"/>
      <c r="W50" s="14"/>
    </row>
    <row r="51" spans="2:23" ht="12.75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4"/>
    </row>
    <row r="52" spans="2:23" ht="13.5" thickBo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/>
    </row>
    <row r="53" ht="13.5" thickTop="1"/>
  </sheetData>
  <sheetProtection password="CA67" sheet="1" objects="1" scenarios="1"/>
  <mergeCells count="2">
    <mergeCell ref="C5:W5"/>
    <mergeCell ref="B42:W42"/>
  </mergeCells>
  <dataValidations count="5">
    <dataValidation type="list" allowBlank="1" showInputMessage="1" showErrorMessage="1" sqref="J6:J39 T6:U39">
      <formula1>$Z$6:$Z$12</formula1>
    </dataValidation>
    <dataValidation type="list" allowBlank="1" showInputMessage="1" showErrorMessage="1" sqref="K6:K39">
      <formula1>$Z$6:$Z$16</formula1>
    </dataValidation>
    <dataValidation type="list" allowBlank="1" showInputMessage="1" showErrorMessage="1" sqref="E6:E39 N6:P39 S6:S39 G6:H39">
      <formula1>$Z$6:$Z$10</formula1>
    </dataValidation>
    <dataValidation type="list" allowBlank="1" showInputMessage="1" showErrorMessage="1" sqref="I6:I39 D6:D39 F6:F39 V6:V39 L6:M39 Q6:R39">
      <formula1>$Z$6:$Z$14</formula1>
    </dataValidation>
    <dataValidation type="list" allowBlank="1" showInputMessage="1" showErrorMessage="1" sqref="C6:C39">
      <formula1>$Z$6:$Z$18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MK00182</cp:lastModifiedBy>
  <cp:lastPrinted>2010-04-09T11:56:33Z</cp:lastPrinted>
  <dcterms:created xsi:type="dcterms:W3CDTF">2010-03-29T15:59:15Z</dcterms:created>
  <dcterms:modified xsi:type="dcterms:W3CDTF">2012-05-03T08:41:48Z</dcterms:modified>
  <cp:category/>
  <cp:version/>
  <cp:contentType/>
  <cp:contentStatus/>
</cp:coreProperties>
</file>