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Nachschreibtermin IGS-A WTR W1" sheetId="1" r:id="rId1"/>
    <sheet name="Nachschreibtermin IGS-A WTR W2" sheetId="2" r:id="rId2"/>
  </sheets>
  <definedNames>
    <definedName name="_xlnm.Print_Area" localSheetId="0">'Nachschreibtermin IGS-A WTR W1'!$A$1:$S$53</definedName>
    <definedName name="_xlnm.Print_Area" localSheetId="1">'Nachschreibtermin IGS-A WTR W2'!$A$1:$V$53</definedName>
  </definedNames>
  <calcPr fullCalcOnLoad="1"/>
</workbook>
</file>

<file path=xl/sharedStrings.xml><?xml version="1.0" encoding="utf-8"?>
<sst xmlns="http://schemas.openxmlformats.org/spreadsheetml/2006/main" count="96" uniqueCount="36">
  <si>
    <t>1a</t>
  </si>
  <si>
    <t>1b</t>
  </si>
  <si>
    <t>1c</t>
  </si>
  <si>
    <t>Aufgaben-
spiegel</t>
  </si>
  <si>
    <t>Noten-
spiegel</t>
  </si>
  <si>
    <t>maximale 
Punktzahl</t>
  </si>
  <si>
    <t>Mathematik</t>
  </si>
  <si>
    <t>IGS</t>
  </si>
  <si>
    <t>A-Kurs</t>
  </si>
  <si>
    <t>NR</t>
  </si>
  <si>
    <t>3a</t>
  </si>
  <si>
    <t>3b</t>
  </si>
  <si>
    <t>3c</t>
  </si>
  <si>
    <t>Note</t>
  </si>
  <si>
    <t>Name</t>
  </si>
  <si>
    <t>Summe</t>
  </si>
  <si>
    <t>4a</t>
  </si>
  <si>
    <t>4b</t>
  </si>
  <si>
    <t>4c</t>
  </si>
  <si>
    <t>WTR</t>
  </si>
  <si>
    <t>4d</t>
  </si>
  <si>
    <t>Nachschreibtermin mit WT 2 - Wahrscheinlichkeitsrechnung</t>
  </si>
  <si>
    <t>ABA 2012</t>
  </si>
  <si>
    <t>einzutragende Ergebnisse für ABA 2012 Nachschreibtermin IGS A-Kurs WTR  W1</t>
  </si>
  <si>
    <t>Bitte die erreichte Punktzahl eintragen!</t>
  </si>
  <si>
    <t>2a</t>
  </si>
  <si>
    <t>2b</t>
  </si>
  <si>
    <t>2c</t>
  </si>
  <si>
    <t>2d</t>
  </si>
  <si>
    <t>2e</t>
  </si>
  <si>
    <t>3d</t>
  </si>
  <si>
    <t>3e</t>
  </si>
  <si>
    <t>3f</t>
  </si>
  <si>
    <t>3g</t>
  </si>
  <si>
    <t>Nachschreibtermin mit WT 1 - Funktionen</t>
  </si>
  <si>
    <t>einzutragende Ergebnisse für ABA 2012 Nachschreibtermin IGS A-Kurs WTR  W2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</si>
</sst>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4" fillId="2" borderId="2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T14" sqref="T14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17" width="6.7109375" style="0" customWidth="1"/>
    <col min="18" max="18" width="12.7109375" style="0" customWidth="1"/>
    <col min="19" max="19" width="9.00390625" style="0" customWidth="1"/>
    <col min="20" max="20" width="8.00390625" style="0" customWidth="1"/>
    <col min="21" max="21" width="11.421875" style="0" hidden="1" customWidth="1"/>
  </cols>
  <sheetData>
    <row r="1" spans="1:19" s="4" customFormat="1" ht="16.5" thickTop="1">
      <c r="A1" s="33"/>
      <c r="B1" s="34" t="s">
        <v>6</v>
      </c>
      <c r="C1" s="34" t="s">
        <v>7</v>
      </c>
      <c r="D1" s="34" t="s">
        <v>8</v>
      </c>
      <c r="E1" s="34"/>
      <c r="F1" s="34"/>
      <c r="G1" s="34"/>
      <c r="H1" s="34"/>
      <c r="I1" s="34"/>
      <c r="J1" s="35"/>
      <c r="K1" s="35"/>
      <c r="L1" s="34"/>
      <c r="M1" s="34"/>
      <c r="N1" s="34"/>
      <c r="O1" s="34"/>
      <c r="P1" s="34"/>
      <c r="Q1" s="34"/>
      <c r="R1" s="35"/>
      <c r="S1" s="23"/>
    </row>
    <row r="2" spans="1:19" ht="15.75">
      <c r="A2" s="50"/>
      <c r="B2" s="51" t="s">
        <v>22</v>
      </c>
      <c r="C2" s="51" t="s">
        <v>19</v>
      </c>
      <c r="D2" s="52"/>
      <c r="E2" s="53" t="s">
        <v>34</v>
      </c>
      <c r="F2" s="54"/>
      <c r="G2" s="52"/>
      <c r="H2" s="54"/>
      <c r="I2" s="54"/>
      <c r="J2" s="52"/>
      <c r="K2" s="52"/>
      <c r="L2" s="52"/>
      <c r="M2" s="52"/>
      <c r="N2" s="52"/>
      <c r="O2" s="52"/>
      <c r="P2" s="52"/>
      <c r="Q2" s="52"/>
      <c r="R2" s="52"/>
      <c r="S2" s="55"/>
    </row>
    <row r="3" spans="1:20" ht="12.75">
      <c r="A3" s="36"/>
      <c r="B3" s="6"/>
      <c r="C3" s="7" t="s">
        <v>0</v>
      </c>
      <c r="D3" s="7" t="s">
        <v>1</v>
      </c>
      <c r="E3" s="7" t="s">
        <v>2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10</v>
      </c>
      <c r="L3" s="7" t="s">
        <v>11</v>
      </c>
      <c r="M3" s="7" t="s">
        <v>12</v>
      </c>
      <c r="N3" s="7" t="s">
        <v>30</v>
      </c>
      <c r="O3" s="7" t="s">
        <v>31</v>
      </c>
      <c r="P3" s="7" t="s">
        <v>32</v>
      </c>
      <c r="Q3" s="7" t="s">
        <v>33</v>
      </c>
      <c r="R3" s="8" t="s">
        <v>15</v>
      </c>
      <c r="S3" s="37" t="s">
        <v>13</v>
      </c>
      <c r="T3" s="2"/>
    </row>
    <row r="4" spans="1:20" ht="25.5">
      <c r="A4" s="36"/>
      <c r="B4" s="8" t="s">
        <v>5</v>
      </c>
      <c r="C4" s="7">
        <v>7</v>
      </c>
      <c r="D4" s="7">
        <v>9</v>
      </c>
      <c r="E4" s="7">
        <v>4</v>
      </c>
      <c r="F4" s="7">
        <v>3</v>
      </c>
      <c r="G4" s="7">
        <v>3</v>
      </c>
      <c r="H4" s="7">
        <v>7</v>
      </c>
      <c r="I4" s="7">
        <v>4</v>
      </c>
      <c r="J4" s="7">
        <v>3</v>
      </c>
      <c r="K4" s="7">
        <v>2</v>
      </c>
      <c r="L4" s="7">
        <v>4</v>
      </c>
      <c r="M4" s="7">
        <v>6</v>
      </c>
      <c r="N4" s="7">
        <v>4</v>
      </c>
      <c r="O4" s="7">
        <v>3</v>
      </c>
      <c r="P4" s="7">
        <v>3</v>
      </c>
      <c r="Q4" s="7">
        <v>4</v>
      </c>
      <c r="R4" s="7">
        <f>SUM(C4:Q4)</f>
        <v>66</v>
      </c>
      <c r="S4" s="37"/>
      <c r="T4" s="2"/>
    </row>
    <row r="5" spans="1:20" s="1" customFormat="1" ht="12.75">
      <c r="A5" s="38" t="s">
        <v>9</v>
      </c>
      <c r="B5" s="7" t="s">
        <v>14</v>
      </c>
      <c r="C5" s="56" t="s">
        <v>24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39"/>
      <c r="T5" s="3"/>
    </row>
    <row r="6" spans="1:21" ht="12.75">
      <c r="A6" s="38">
        <v>1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9" t="str">
        <f aca="true" t="shared" si="0" ref="R6:R39">IF(COUNTBLANK(C6:Q6)=0,SUM(C6:Q6)," ")</f>
        <v> </v>
      </c>
      <c r="S6" s="40" t="str">
        <f aca="true" t="shared" si="1" ref="S6:S39">IF(R6&lt;13,6,(IF(R6&lt;32,5,(IF(R6&lt;41,4,(IF(R6&lt;49,3,(IF(R6&lt;58,2,(IF(R6&lt;=66,1," ")))))))))))</f>
        <v> </v>
      </c>
      <c r="T6" s="1"/>
      <c r="U6">
        <v>0</v>
      </c>
    </row>
    <row r="7" spans="1:21" ht="12.75">
      <c r="A7" s="38">
        <v>2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9" t="str">
        <f t="shared" si="0"/>
        <v> </v>
      </c>
      <c r="S7" s="40" t="str">
        <f t="shared" si="1"/>
        <v> </v>
      </c>
      <c r="T7" s="1"/>
      <c r="U7">
        <v>0.5</v>
      </c>
    </row>
    <row r="8" spans="1:21" ht="12.75">
      <c r="A8" s="38">
        <v>3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9" t="str">
        <f t="shared" si="0"/>
        <v> </v>
      </c>
      <c r="S8" s="40" t="str">
        <f t="shared" si="1"/>
        <v> </v>
      </c>
      <c r="T8" s="1"/>
      <c r="U8">
        <v>1</v>
      </c>
    </row>
    <row r="9" spans="1:21" ht="12.75">
      <c r="A9" s="38">
        <v>4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9" t="str">
        <f t="shared" si="0"/>
        <v> </v>
      </c>
      <c r="S9" s="40" t="str">
        <f t="shared" si="1"/>
        <v> </v>
      </c>
      <c r="T9" s="1"/>
      <c r="U9">
        <v>1.5</v>
      </c>
    </row>
    <row r="10" spans="1:21" ht="12.75">
      <c r="A10" s="38">
        <v>5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9" t="str">
        <f t="shared" si="0"/>
        <v> </v>
      </c>
      <c r="S10" s="40" t="str">
        <f t="shared" si="1"/>
        <v> </v>
      </c>
      <c r="T10" s="1"/>
      <c r="U10">
        <v>2</v>
      </c>
    </row>
    <row r="11" spans="1:21" ht="12.75">
      <c r="A11" s="38">
        <v>6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9" t="str">
        <f t="shared" si="0"/>
        <v> </v>
      </c>
      <c r="S11" s="40" t="str">
        <f t="shared" si="1"/>
        <v> </v>
      </c>
      <c r="T11" s="1"/>
      <c r="U11">
        <v>2.5</v>
      </c>
    </row>
    <row r="12" spans="1:21" ht="12.75">
      <c r="A12" s="38">
        <v>7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9" t="str">
        <f t="shared" si="0"/>
        <v> </v>
      </c>
      <c r="S12" s="40" t="str">
        <f t="shared" si="1"/>
        <v> </v>
      </c>
      <c r="T12" s="1"/>
      <c r="U12">
        <v>3</v>
      </c>
    </row>
    <row r="13" spans="1:21" ht="12.75">
      <c r="A13" s="38">
        <v>8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9" t="str">
        <f t="shared" si="0"/>
        <v> </v>
      </c>
      <c r="S13" s="40" t="str">
        <f t="shared" si="1"/>
        <v> </v>
      </c>
      <c r="T13" s="1"/>
      <c r="U13">
        <v>3.5</v>
      </c>
    </row>
    <row r="14" spans="1:21" ht="12.75">
      <c r="A14" s="38">
        <v>9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9" t="str">
        <f t="shared" si="0"/>
        <v> </v>
      </c>
      <c r="S14" s="40" t="str">
        <f t="shared" si="1"/>
        <v> </v>
      </c>
      <c r="T14" s="1"/>
      <c r="U14">
        <v>4</v>
      </c>
    </row>
    <row r="15" spans="1:21" ht="12.75">
      <c r="A15" s="38">
        <v>10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9" t="str">
        <f t="shared" si="0"/>
        <v> </v>
      </c>
      <c r="S15" s="40" t="str">
        <f t="shared" si="1"/>
        <v> </v>
      </c>
      <c r="T15" s="1"/>
      <c r="U15">
        <v>4.5</v>
      </c>
    </row>
    <row r="16" spans="1:21" ht="12.75">
      <c r="A16" s="38">
        <v>11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9" t="str">
        <f t="shared" si="0"/>
        <v> </v>
      </c>
      <c r="S16" s="40" t="str">
        <f t="shared" si="1"/>
        <v> </v>
      </c>
      <c r="T16" s="1"/>
      <c r="U16">
        <v>5</v>
      </c>
    </row>
    <row r="17" spans="1:21" ht="12.75">
      <c r="A17" s="38">
        <v>12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9" t="str">
        <f t="shared" si="0"/>
        <v> </v>
      </c>
      <c r="S17" s="40" t="str">
        <f t="shared" si="1"/>
        <v> </v>
      </c>
      <c r="T17" s="1"/>
      <c r="U17">
        <v>5.5</v>
      </c>
    </row>
    <row r="18" spans="1:21" ht="12.75">
      <c r="A18" s="38">
        <v>13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9" t="str">
        <f t="shared" si="0"/>
        <v> </v>
      </c>
      <c r="S18" s="40" t="str">
        <f t="shared" si="1"/>
        <v> </v>
      </c>
      <c r="T18" s="1"/>
      <c r="U18">
        <v>6</v>
      </c>
    </row>
    <row r="19" spans="1:21" ht="12.75">
      <c r="A19" s="38">
        <v>14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9" t="str">
        <f t="shared" si="0"/>
        <v> </v>
      </c>
      <c r="S19" s="40" t="str">
        <f t="shared" si="1"/>
        <v> </v>
      </c>
      <c r="T19" s="1"/>
      <c r="U19">
        <v>6.5</v>
      </c>
    </row>
    <row r="20" spans="1:21" ht="12.75">
      <c r="A20" s="38">
        <v>15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9" t="str">
        <f t="shared" si="0"/>
        <v> </v>
      </c>
      <c r="S20" s="40" t="str">
        <f t="shared" si="1"/>
        <v> </v>
      </c>
      <c r="T20" s="1"/>
      <c r="U20">
        <v>7</v>
      </c>
    </row>
    <row r="21" spans="1:21" ht="12.75">
      <c r="A21" s="38">
        <v>16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9" t="str">
        <f t="shared" si="0"/>
        <v> </v>
      </c>
      <c r="S21" s="40" t="str">
        <f t="shared" si="1"/>
        <v> </v>
      </c>
      <c r="T21" s="1"/>
      <c r="U21">
        <v>7.5</v>
      </c>
    </row>
    <row r="22" spans="1:21" ht="12.75">
      <c r="A22" s="38">
        <v>17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9" t="str">
        <f t="shared" si="0"/>
        <v> </v>
      </c>
      <c r="S22" s="40" t="str">
        <f t="shared" si="1"/>
        <v> </v>
      </c>
      <c r="T22" s="1"/>
      <c r="U22">
        <v>8</v>
      </c>
    </row>
    <row r="23" spans="1:21" ht="12.75">
      <c r="A23" s="38">
        <v>18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9" t="str">
        <f t="shared" si="0"/>
        <v> </v>
      </c>
      <c r="S23" s="40" t="str">
        <f t="shared" si="1"/>
        <v> </v>
      </c>
      <c r="T23" s="1"/>
      <c r="U23">
        <v>8.5</v>
      </c>
    </row>
    <row r="24" spans="1:21" ht="12.75">
      <c r="A24" s="38">
        <v>19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9" t="str">
        <f t="shared" si="0"/>
        <v> </v>
      </c>
      <c r="S24" s="40" t="str">
        <f t="shared" si="1"/>
        <v> </v>
      </c>
      <c r="T24" s="1"/>
      <c r="U24">
        <v>9</v>
      </c>
    </row>
    <row r="25" spans="1:21" ht="12.75">
      <c r="A25" s="38">
        <v>20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9" t="str">
        <f t="shared" si="0"/>
        <v> </v>
      </c>
      <c r="S25" s="40" t="str">
        <f t="shared" si="1"/>
        <v> </v>
      </c>
      <c r="T25" s="1"/>
      <c r="U25">
        <v>9.5</v>
      </c>
    </row>
    <row r="26" spans="1:21" ht="12.75">
      <c r="A26" s="38">
        <v>21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9" t="str">
        <f t="shared" si="0"/>
        <v> </v>
      </c>
      <c r="S26" s="40" t="str">
        <f t="shared" si="1"/>
        <v> </v>
      </c>
      <c r="T26" s="1"/>
      <c r="U26">
        <v>10</v>
      </c>
    </row>
    <row r="27" spans="1:21" ht="12.75">
      <c r="A27" s="38">
        <v>22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9" t="str">
        <f t="shared" si="0"/>
        <v> </v>
      </c>
      <c r="S27" s="40" t="str">
        <f t="shared" si="1"/>
        <v> </v>
      </c>
      <c r="T27" s="1"/>
      <c r="U27">
        <v>10.5</v>
      </c>
    </row>
    <row r="28" spans="1:21" ht="12.75">
      <c r="A28" s="38">
        <v>23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9" t="str">
        <f t="shared" si="0"/>
        <v> </v>
      </c>
      <c r="S28" s="40" t="str">
        <f t="shared" si="1"/>
        <v> </v>
      </c>
      <c r="T28" s="1"/>
      <c r="U28">
        <v>11</v>
      </c>
    </row>
    <row r="29" spans="1:21" ht="12.75">
      <c r="A29" s="38">
        <v>24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9" t="str">
        <f t="shared" si="0"/>
        <v> </v>
      </c>
      <c r="S29" s="40" t="str">
        <f t="shared" si="1"/>
        <v> </v>
      </c>
      <c r="T29" s="1"/>
      <c r="U29">
        <v>11.5</v>
      </c>
    </row>
    <row r="30" spans="1:21" ht="12.75">
      <c r="A30" s="38">
        <v>25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9" t="str">
        <f t="shared" si="0"/>
        <v> </v>
      </c>
      <c r="S30" s="40" t="str">
        <f t="shared" si="1"/>
        <v> </v>
      </c>
      <c r="T30" s="1"/>
      <c r="U30">
        <v>12</v>
      </c>
    </row>
    <row r="31" spans="1:20" ht="12.75">
      <c r="A31" s="38">
        <v>26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9" t="str">
        <f t="shared" si="0"/>
        <v> </v>
      </c>
      <c r="S31" s="40" t="str">
        <f t="shared" si="1"/>
        <v> </v>
      </c>
      <c r="T31" s="1"/>
    </row>
    <row r="32" spans="1:20" ht="12.75">
      <c r="A32" s="38">
        <v>27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9" t="str">
        <f t="shared" si="0"/>
        <v> </v>
      </c>
      <c r="S32" s="40" t="str">
        <f t="shared" si="1"/>
        <v> </v>
      </c>
      <c r="T32" s="1"/>
    </row>
    <row r="33" spans="1:20" ht="12.75">
      <c r="A33" s="38">
        <v>28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9" t="str">
        <f t="shared" si="0"/>
        <v> </v>
      </c>
      <c r="S33" s="40" t="str">
        <f t="shared" si="1"/>
        <v> </v>
      </c>
      <c r="T33" s="1"/>
    </row>
    <row r="34" spans="1:20" ht="12.75">
      <c r="A34" s="38">
        <v>29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9" t="str">
        <f t="shared" si="0"/>
        <v> </v>
      </c>
      <c r="S34" s="40" t="str">
        <f t="shared" si="1"/>
        <v> </v>
      </c>
      <c r="T34" s="1"/>
    </row>
    <row r="35" spans="1:20" ht="12.75">
      <c r="A35" s="38">
        <v>30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9" t="str">
        <f t="shared" si="0"/>
        <v> </v>
      </c>
      <c r="S35" s="40" t="str">
        <f t="shared" si="1"/>
        <v> </v>
      </c>
      <c r="T35" s="1"/>
    </row>
    <row r="36" spans="1:20" ht="12.75">
      <c r="A36" s="38">
        <v>31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9" t="str">
        <f t="shared" si="0"/>
        <v> </v>
      </c>
      <c r="S36" s="40" t="str">
        <f t="shared" si="1"/>
        <v> </v>
      </c>
      <c r="T36" s="1"/>
    </row>
    <row r="37" spans="1:20" ht="12.75">
      <c r="A37" s="38">
        <v>32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9" t="str">
        <f t="shared" si="0"/>
        <v> </v>
      </c>
      <c r="S37" s="40" t="str">
        <f t="shared" si="1"/>
        <v> </v>
      </c>
      <c r="T37" s="1"/>
    </row>
    <row r="38" spans="1:20" ht="12.75">
      <c r="A38" s="38">
        <v>33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9" t="str">
        <f t="shared" si="0"/>
        <v> </v>
      </c>
      <c r="S38" s="40" t="str">
        <f t="shared" si="1"/>
        <v> </v>
      </c>
      <c r="T38" s="1"/>
    </row>
    <row r="39" spans="1:20" ht="13.5" thickBot="1">
      <c r="A39" s="41">
        <v>34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9" t="str">
        <f t="shared" si="0"/>
        <v> </v>
      </c>
      <c r="S39" s="42" t="str">
        <f t="shared" si="1"/>
        <v> </v>
      </c>
      <c r="T39" s="1"/>
    </row>
    <row r="40" spans="1:19" ht="14.25" thickBot="1" thickTop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9"/>
      <c r="S40" s="48"/>
    </row>
    <row r="41" spans="1:19" ht="13.5" thickTop="1">
      <c r="A41" s="3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0"/>
    </row>
    <row r="42" spans="2:18" s="4" customFormat="1" ht="15.75">
      <c r="B42" s="57" t="s">
        <v>23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9"/>
    </row>
    <row r="43" spans="2:18" s="4" customFormat="1" ht="15.7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</row>
    <row r="44" spans="1:18" ht="13.5" thickBot="1">
      <c r="A44" s="3"/>
      <c r="B44" s="10"/>
      <c r="C44" s="7" t="s">
        <v>0</v>
      </c>
      <c r="D44" s="7" t="s">
        <v>1</v>
      </c>
      <c r="E44" s="7" t="s">
        <v>2</v>
      </c>
      <c r="F44" s="7" t="s">
        <v>25</v>
      </c>
      <c r="G44" s="7" t="s">
        <v>26</v>
      </c>
      <c r="H44" s="7" t="s">
        <v>27</v>
      </c>
      <c r="I44" s="7" t="s">
        <v>28</v>
      </c>
      <c r="J44" s="7" t="s">
        <v>29</v>
      </c>
      <c r="K44" s="7" t="s">
        <v>10</v>
      </c>
      <c r="L44" s="7" t="s">
        <v>11</v>
      </c>
      <c r="M44" s="7" t="s">
        <v>12</v>
      </c>
      <c r="N44" s="7" t="s">
        <v>30</v>
      </c>
      <c r="O44" s="7" t="s">
        <v>31</v>
      </c>
      <c r="P44" s="7" t="s">
        <v>32</v>
      </c>
      <c r="Q44" s="7" t="s">
        <v>33</v>
      </c>
      <c r="R44" s="12"/>
    </row>
    <row r="45" spans="1:18" ht="26.25" thickBot="1">
      <c r="A45" s="2"/>
      <c r="B45" s="13" t="s">
        <v>3</v>
      </c>
      <c r="C45" s="14" t="str">
        <f aca="true" t="shared" si="2" ref="C45:Q45">IF(COUNT(C6:C39)=0," ",ROUND(SUM(C6:C39)/COUNT(C6:C39),2))</f>
        <v> </v>
      </c>
      <c r="D45" s="14" t="str">
        <f t="shared" si="2"/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2"/>
    </row>
    <row r="46" spans="2:18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2"/>
    </row>
    <row r="47" spans="2:18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2"/>
    </row>
    <row r="48" spans="2:18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2"/>
    </row>
    <row r="49" spans="2:18" ht="26.25" thickBot="1">
      <c r="B49" s="13" t="s">
        <v>4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5"/>
      <c r="K49" s="5"/>
      <c r="L49" s="15"/>
      <c r="M49" s="15"/>
      <c r="N49" s="15"/>
      <c r="O49" s="15"/>
      <c r="P49" s="15"/>
      <c r="Q49" s="15"/>
      <c r="R49" s="12"/>
    </row>
    <row r="50" spans="2:18" ht="13.5" thickBot="1">
      <c r="B50" s="16"/>
      <c r="C50" s="17">
        <f>COUNTIF(S6:S39,1)</f>
        <v>0</v>
      </c>
      <c r="D50" s="18">
        <f>COUNTIF(S6:S39,2)</f>
        <v>0</v>
      </c>
      <c r="E50" s="18">
        <f>COUNTIF(S6:S39,3)</f>
        <v>0</v>
      </c>
      <c r="F50" s="18">
        <f>COUNTIF(S6:S39,4)</f>
        <v>0</v>
      </c>
      <c r="G50" s="18">
        <f>COUNTIF(S6:S39,5)</f>
        <v>0</v>
      </c>
      <c r="H50" s="19">
        <f>COUNTIF(S6:S39,6)</f>
        <v>0</v>
      </c>
      <c r="I50" s="15"/>
      <c r="J50" s="5"/>
      <c r="K50" s="5"/>
      <c r="L50" s="15"/>
      <c r="M50" s="15"/>
      <c r="N50" s="15"/>
      <c r="O50" s="15"/>
      <c r="P50" s="15"/>
      <c r="Q50" s="15"/>
      <c r="R50" s="12"/>
    </row>
    <row r="51" spans="2:18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2"/>
    </row>
    <row r="52" spans="2:18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ht="13.5" thickTop="1"/>
  </sheetData>
  <sheetProtection password="CA67" sheet="1" objects="1" scenarios="1"/>
  <mergeCells count="2">
    <mergeCell ref="C5:R5"/>
    <mergeCell ref="B42:R42"/>
  </mergeCells>
  <dataValidations count="6">
    <dataValidation type="list" allowBlank="1" showInputMessage="1" showErrorMessage="1" sqref="H6:H39 C6:C39">
      <formula1>$U$6:$U$20</formula1>
    </dataValidation>
    <dataValidation type="list" allowBlank="1" showInputMessage="1" showErrorMessage="1" sqref="M6:M39">
      <formula1>$U$6:$U$18</formula1>
    </dataValidation>
    <dataValidation type="list" allowBlank="1" showInputMessage="1" showErrorMessage="1" sqref="Q6:Q39 E6:E39 L6:L39 N6:N39 I6:I39">
      <formula1>$U$6:$U$14</formula1>
    </dataValidation>
    <dataValidation type="list" allowBlank="1" showInputMessage="1" showErrorMessage="1" sqref="K6:K39">
      <formula1>$U$6:$U$10</formula1>
    </dataValidation>
    <dataValidation type="list" allowBlank="1" showInputMessage="1" showErrorMessage="1" sqref="D6:D39">
      <formula1>$U$6:$U$24</formula1>
    </dataValidation>
    <dataValidation type="list" allowBlank="1" showInputMessage="1" showErrorMessage="1" sqref="J6:J39 F6:G39 O6:P39">
      <formula1>$U$6:$U$12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C1">
      <selection activeCell="C9" sqref="C9:T9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20" width="6.7109375" style="0" customWidth="1"/>
    <col min="21" max="21" width="12.7109375" style="0" customWidth="1"/>
    <col min="22" max="22" width="8.8515625" style="0" customWidth="1"/>
    <col min="23" max="23" width="9.7109375" style="0" customWidth="1"/>
    <col min="24" max="24" width="11.421875" style="0" hidden="1" customWidth="1"/>
  </cols>
  <sheetData>
    <row r="1" spans="1:22" s="4" customFormat="1" ht="16.5" thickTop="1">
      <c r="A1" s="33"/>
      <c r="B1" s="34" t="s">
        <v>6</v>
      </c>
      <c r="C1" s="34" t="s">
        <v>7</v>
      </c>
      <c r="D1" s="34" t="s">
        <v>8</v>
      </c>
      <c r="E1" s="34"/>
      <c r="F1" s="34"/>
      <c r="G1" s="34"/>
      <c r="H1" s="34"/>
      <c r="I1" s="34"/>
      <c r="J1" s="35"/>
      <c r="K1" s="35"/>
      <c r="L1" s="34"/>
      <c r="M1" s="34"/>
      <c r="N1" s="34"/>
      <c r="O1" s="34"/>
      <c r="P1" s="34"/>
      <c r="Q1" s="34"/>
      <c r="R1" s="34"/>
      <c r="S1" s="34"/>
      <c r="T1" s="34"/>
      <c r="U1" s="35"/>
      <c r="V1" s="23"/>
    </row>
    <row r="2" spans="1:22" ht="15.75">
      <c r="A2" s="50"/>
      <c r="B2" s="51" t="s">
        <v>22</v>
      </c>
      <c r="C2" s="51" t="s">
        <v>19</v>
      </c>
      <c r="D2" s="52"/>
      <c r="E2" s="53" t="s">
        <v>21</v>
      </c>
      <c r="F2" s="54"/>
      <c r="G2" s="52"/>
      <c r="H2" s="54"/>
      <c r="I2" s="54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5"/>
    </row>
    <row r="3" spans="1:23" ht="12.75">
      <c r="A3" s="36"/>
      <c r="B3" s="6"/>
      <c r="C3" s="7" t="s">
        <v>0</v>
      </c>
      <c r="D3" s="7" t="s">
        <v>1</v>
      </c>
      <c r="E3" s="7" t="s">
        <v>2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10</v>
      </c>
      <c r="L3" s="7" t="s">
        <v>11</v>
      </c>
      <c r="M3" s="7" t="s">
        <v>12</v>
      </c>
      <c r="N3" s="7" t="s">
        <v>30</v>
      </c>
      <c r="O3" s="7" t="s">
        <v>31</v>
      </c>
      <c r="P3" s="7" t="s">
        <v>32</v>
      </c>
      <c r="Q3" s="7" t="s">
        <v>16</v>
      </c>
      <c r="R3" s="7" t="s">
        <v>17</v>
      </c>
      <c r="S3" s="7" t="s">
        <v>18</v>
      </c>
      <c r="T3" s="7" t="s">
        <v>20</v>
      </c>
      <c r="U3" s="8" t="s">
        <v>15</v>
      </c>
      <c r="V3" s="37" t="s">
        <v>13</v>
      </c>
      <c r="W3" s="2"/>
    </row>
    <row r="4" spans="1:23" ht="25.5">
      <c r="A4" s="36"/>
      <c r="B4" s="8" t="s">
        <v>5</v>
      </c>
      <c r="C4" s="7">
        <v>7</v>
      </c>
      <c r="D4" s="7">
        <v>9</v>
      </c>
      <c r="E4" s="7">
        <v>4</v>
      </c>
      <c r="F4" s="7">
        <v>3</v>
      </c>
      <c r="G4" s="7">
        <v>3</v>
      </c>
      <c r="H4" s="7">
        <v>7</v>
      </c>
      <c r="I4" s="7">
        <v>4</v>
      </c>
      <c r="J4" s="7">
        <v>3</v>
      </c>
      <c r="K4" s="7">
        <v>2</v>
      </c>
      <c r="L4" s="7">
        <v>4</v>
      </c>
      <c r="M4" s="7">
        <v>2</v>
      </c>
      <c r="N4" s="7">
        <v>2</v>
      </c>
      <c r="O4" s="7">
        <v>6</v>
      </c>
      <c r="P4" s="7">
        <v>2</v>
      </c>
      <c r="Q4" s="7">
        <v>2</v>
      </c>
      <c r="R4" s="7">
        <v>2</v>
      </c>
      <c r="S4" s="7">
        <v>2</v>
      </c>
      <c r="T4" s="7">
        <v>2</v>
      </c>
      <c r="U4" s="7">
        <f>SUM(C4:T4)</f>
        <v>66</v>
      </c>
      <c r="V4" s="37"/>
      <c r="W4" s="2"/>
    </row>
    <row r="5" spans="1:23" s="1" customFormat="1" ht="12.75">
      <c r="A5" s="38" t="s">
        <v>9</v>
      </c>
      <c r="B5" s="7" t="s">
        <v>14</v>
      </c>
      <c r="C5" s="56" t="s">
        <v>24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39"/>
      <c r="W5" s="3"/>
    </row>
    <row r="6" spans="1:24" ht="12.75">
      <c r="A6" s="38">
        <v>1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9" t="str">
        <f aca="true" t="shared" si="0" ref="U6:U39">IF(COUNTBLANK(C6:T6)=0,SUM(C6:T6)," ")</f>
        <v> </v>
      </c>
      <c r="V6" s="40" t="str">
        <f aca="true" t="shared" si="1" ref="V6:V39">IF(U6&lt;13,6,(IF(U6&lt;32,5,(IF(U6&lt;41,4,(IF(U6&lt;49,3,(IF(U6&lt;58,2,(IF(U6&lt;=66,1," ")))))))))))</f>
        <v> </v>
      </c>
      <c r="W6" s="1"/>
      <c r="X6">
        <v>0</v>
      </c>
    </row>
    <row r="7" spans="1:24" ht="12.75">
      <c r="A7" s="38">
        <v>2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9" t="str">
        <f t="shared" si="0"/>
        <v> </v>
      </c>
      <c r="V7" s="40" t="str">
        <f t="shared" si="1"/>
        <v> </v>
      </c>
      <c r="W7" s="1"/>
      <c r="X7">
        <v>0.5</v>
      </c>
    </row>
    <row r="8" spans="1:24" ht="12.75">
      <c r="A8" s="38">
        <v>3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9" t="str">
        <f t="shared" si="0"/>
        <v> </v>
      </c>
      <c r="V8" s="40" t="str">
        <f t="shared" si="1"/>
        <v> </v>
      </c>
      <c r="W8" s="1"/>
      <c r="X8">
        <v>1</v>
      </c>
    </row>
    <row r="9" spans="1:24" ht="12.75">
      <c r="A9" s="38">
        <v>4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9" t="str">
        <f t="shared" si="0"/>
        <v> </v>
      </c>
      <c r="V9" s="40" t="str">
        <f t="shared" si="1"/>
        <v> </v>
      </c>
      <c r="W9" s="1"/>
      <c r="X9">
        <v>1.5</v>
      </c>
    </row>
    <row r="10" spans="1:24" ht="12.75">
      <c r="A10" s="38">
        <v>5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9" t="str">
        <f t="shared" si="0"/>
        <v> </v>
      </c>
      <c r="V10" s="40" t="str">
        <f t="shared" si="1"/>
        <v> </v>
      </c>
      <c r="W10" s="1"/>
      <c r="X10">
        <v>2</v>
      </c>
    </row>
    <row r="11" spans="1:24" ht="12.75">
      <c r="A11" s="38">
        <v>6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9" t="str">
        <f t="shared" si="0"/>
        <v> </v>
      </c>
      <c r="V11" s="40" t="str">
        <f t="shared" si="1"/>
        <v> </v>
      </c>
      <c r="W11" s="1"/>
      <c r="X11">
        <v>2.5</v>
      </c>
    </row>
    <row r="12" spans="1:24" ht="12.75">
      <c r="A12" s="38">
        <v>7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9" t="str">
        <f t="shared" si="0"/>
        <v> </v>
      </c>
      <c r="V12" s="40" t="str">
        <f t="shared" si="1"/>
        <v> </v>
      </c>
      <c r="W12" s="1"/>
      <c r="X12">
        <v>3</v>
      </c>
    </row>
    <row r="13" spans="1:24" ht="12.75">
      <c r="A13" s="38">
        <v>8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9" t="str">
        <f t="shared" si="0"/>
        <v> </v>
      </c>
      <c r="V13" s="40" t="str">
        <f t="shared" si="1"/>
        <v> </v>
      </c>
      <c r="W13" s="1"/>
      <c r="X13">
        <v>3.5</v>
      </c>
    </row>
    <row r="14" spans="1:24" ht="12.75">
      <c r="A14" s="38">
        <v>9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9" t="str">
        <f t="shared" si="0"/>
        <v> </v>
      </c>
      <c r="V14" s="40" t="str">
        <f t="shared" si="1"/>
        <v> </v>
      </c>
      <c r="W14" s="1"/>
      <c r="X14">
        <v>4</v>
      </c>
    </row>
    <row r="15" spans="1:24" ht="12.75">
      <c r="A15" s="38">
        <v>10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9" t="str">
        <f t="shared" si="0"/>
        <v> </v>
      </c>
      <c r="V15" s="40" t="str">
        <f t="shared" si="1"/>
        <v> </v>
      </c>
      <c r="W15" s="1"/>
      <c r="X15">
        <v>4.5</v>
      </c>
    </row>
    <row r="16" spans="1:24" ht="12.75">
      <c r="A16" s="38">
        <v>11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9" t="str">
        <f>IF(COUNTBLANK(C16:T16)=0,SUM(C16:T16)," ")</f>
        <v> </v>
      </c>
      <c r="V16" s="40" t="str">
        <f t="shared" si="1"/>
        <v> </v>
      </c>
      <c r="W16" s="1"/>
      <c r="X16">
        <v>5</v>
      </c>
    </row>
    <row r="17" spans="1:24" ht="12.75">
      <c r="A17" s="38">
        <v>12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9" t="str">
        <f t="shared" si="0"/>
        <v> </v>
      </c>
      <c r="V17" s="40" t="str">
        <f t="shared" si="1"/>
        <v> </v>
      </c>
      <c r="W17" s="1"/>
      <c r="X17">
        <v>5.5</v>
      </c>
    </row>
    <row r="18" spans="1:24" ht="12.75">
      <c r="A18" s="38">
        <v>13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9" t="str">
        <f t="shared" si="0"/>
        <v> </v>
      </c>
      <c r="V18" s="40" t="str">
        <f t="shared" si="1"/>
        <v> </v>
      </c>
      <c r="W18" s="1"/>
      <c r="X18">
        <v>6</v>
      </c>
    </row>
    <row r="19" spans="1:24" ht="12.75">
      <c r="A19" s="38">
        <v>14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9" t="str">
        <f t="shared" si="0"/>
        <v> </v>
      </c>
      <c r="V19" s="40" t="str">
        <f t="shared" si="1"/>
        <v> </v>
      </c>
      <c r="W19" s="1"/>
      <c r="X19">
        <v>6.5</v>
      </c>
    </row>
    <row r="20" spans="1:24" ht="12.75">
      <c r="A20" s="38">
        <v>15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9" t="str">
        <f t="shared" si="0"/>
        <v> </v>
      </c>
      <c r="V20" s="40" t="str">
        <f t="shared" si="1"/>
        <v> </v>
      </c>
      <c r="W20" s="1"/>
      <c r="X20">
        <v>7</v>
      </c>
    </row>
    <row r="21" spans="1:24" ht="12.75">
      <c r="A21" s="38">
        <v>16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9" t="str">
        <f t="shared" si="0"/>
        <v> </v>
      </c>
      <c r="V21" s="40" t="str">
        <f t="shared" si="1"/>
        <v> </v>
      </c>
      <c r="W21" s="1"/>
      <c r="X21">
        <v>7.5</v>
      </c>
    </row>
    <row r="22" spans="1:24" ht="12.75">
      <c r="A22" s="38">
        <v>17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9" t="str">
        <f t="shared" si="0"/>
        <v> </v>
      </c>
      <c r="V22" s="40" t="str">
        <f t="shared" si="1"/>
        <v> </v>
      </c>
      <c r="W22" s="1"/>
      <c r="X22">
        <v>8</v>
      </c>
    </row>
    <row r="23" spans="1:24" ht="12.75">
      <c r="A23" s="38">
        <v>18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9" t="str">
        <f t="shared" si="0"/>
        <v> </v>
      </c>
      <c r="V23" s="40" t="str">
        <f t="shared" si="1"/>
        <v> </v>
      </c>
      <c r="W23" s="1"/>
      <c r="X23">
        <v>8.5</v>
      </c>
    </row>
    <row r="24" spans="1:24" ht="12.75">
      <c r="A24" s="38">
        <v>19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9" t="str">
        <f t="shared" si="0"/>
        <v> </v>
      </c>
      <c r="V24" s="40" t="str">
        <f t="shared" si="1"/>
        <v> </v>
      </c>
      <c r="W24" s="1"/>
      <c r="X24">
        <v>9</v>
      </c>
    </row>
    <row r="25" spans="1:24" ht="12.75">
      <c r="A25" s="38">
        <v>20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9" t="str">
        <f t="shared" si="0"/>
        <v> </v>
      </c>
      <c r="V25" s="40" t="str">
        <f t="shared" si="1"/>
        <v> </v>
      </c>
      <c r="W25" s="1"/>
      <c r="X25">
        <v>9.5</v>
      </c>
    </row>
    <row r="26" spans="1:24" ht="12.75">
      <c r="A26" s="38">
        <v>21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9" t="str">
        <f t="shared" si="0"/>
        <v> </v>
      </c>
      <c r="V26" s="40" t="str">
        <f t="shared" si="1"/>
        <v> </v>
      </c>
      <c r="W26" s="1"/>
      <c r="X26">
        <v>10</v>
      </c>
    </row>
    <row r="27" spans="1:24" ht="12.75">
      <c r="A27" s="38">
        <v>22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9" t="str">
        <f t="shared" si="0"/>
        <v> </v>
      </c>
      <c r="V27" s="40" t="str">
        <f t="shared" si="1"/>
        <v> </v>
      </c>
      <c r="W27" s="1"/>
      <c r="X27">
        <v>10.5</v>
      </c>
    </row>
    <row r="28" spans="1:24" ht="12.75">
      <c r="A28" s="38">
        <v>23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9" t="str">
        <f t="shared" si="0"/>
        <v> </v>
      </c>
      <c r="V28" s="40" t="str">
        <f t="shared" si="1"/>
        <v> </v>
      </c>
      <c r="W28" s="1"/>
      <c r="X28">
        <v>11</v>
      </c>
    </row>
    <row r="29" spans="1:24" ht="12.75">
      <c r="A29" s="38">
        <v>24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9" t="str">
        <f t="shared" si="0"/>
        <v> </v>
      </c>
      <c r="V29" s="40" t="str">
        <f t="shared" si="1"/>
        <v> </v>
      </c>
      <c r="W29" s="1"/>
      <c r="X29">
        <v>11.5</v>
      </c>
    </row>
    <row r="30" spans="1:24" ht="12.75">
      <c r="A30" s="38">
        <v>25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9" t="str">
        <f t="shared" si="0"/>
        <v> </v>
      </c>
      <c r="V30" s="40" t="str">
        <f t="shared" si="1"/>
        <v> </v>
      </c>
      <c r="W30" s="1"/>
      <c r="X30">
        <v>12</v>
      </c>
    </row>
    <row r="31" spans="1:23" ht="12.75">
      <c r="A31" s="38">
        <v>26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9" t="str">
        <f t="shared" si="0"/>
        <v> </v>
      </c>
      <c r="V31" s="40" t="str">
        <f t="shared" si="1"/>
        <v> </v>
      </c>
      <c r="W31" s="1"/>
    </row>
    <row r="32" spans="1:23" ht="12.75">
      <c r="A32" s="38">
        <v>27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9" t="str">
        <f t="shared" si="0"/>
        <v> </v>
      </c>
      <c r="V32" s="40" t="str">
        <f t="shared" si="1"/>
        <v> </v>
      </c>
      <c r="W32" s="1"/>
    </row>
    <row r="33" spans="1:23" ht="12.75">
      <c r="A33" s="38">
        <v>28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9" t="str">
        <f t="shared" si="0"/>
        <v> </v>
      </c>
      <c r="V33" s="40" t="str">
        <f t="shared" si="1"/>
        <v> </v>
      </c>
      <c r="W33" s="1"/>
    </row>
    <row r="34" spans="1:23" ht="12.75">
      <c r="A34" s="38">
        <v>29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9" t="str">
        <f t="shared" si="0"/>
        <v> </v>
      </c>
      <c r="V34" s="40" t="str">
        <f t="shared" si="1"/>
        <v> </v>
      </c>
      <c r="W34" s="1"/>
    </row>
    <row r="35" spans="1:23" ht="12.75">
      <c r="A35" s="38">
        <v>30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9" t="str">
        <f t="shared" si="0"/>
        <v> </v>
      </c>
      <c r="V35" s="40" t="str">
        <f t="shared" si="1"/>
        <v> </v>
      </c>
      <c r="W35" s="1"/>
    </row>
    <row r="36" spans="1:23" ht="12.75">
      <c r="A36" s="38">
        <v>31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9" t="str">
        <f t="shared" si="0"/>
        <v> </v>
      </c>
      <c r="V36" s="40" t="str">
        <f t="shared" si="1"/>
        <v> </v>
      </c>
      <c r="W36" s="1"/>
    </row>
    <row r="37" spans="1:23" ht="12.75">
      <c r="A37" s="38">
        <v>32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9" t="str">
        <f t="shared" si="0"/>
        <v> </v>
      </c>
      <c r="V37" s="40" t="str">
        <f t="shared" si="1"/>
        <v> </v>
      </c>
      <c r="W37" s="1"/>
    </row>
    <row r="38" spans="1:23" ht="12.75">
      <c r="A38" s="38">
        <v>33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9" t="str">
        <f t="shared" si="0"/>
        <v> </v>
      </c>
      <c r="V38" s="40" t="str">
        <f t="shared" si="1"/>
        <v> </v>
      </c>
      <c r="W38" s="1"/>
    </row>
    <row r="39" spans="1:23" ht="13.5" thickBot="1">
      <c r="A39" s="41">
        <v>34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9" t="str">
        <f t="shared" si="0"/>
        <v> </v>
      </c>
      <c r="V39" s="42" t="str">
        <f t="shared" si="1"/>
        <v> </v>
      </c>
      <c r="W39" s="1"/>
    </row>
    <row r="40" spans="1:22" ht="14.25" thickBot="1" thickTop="1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49"/>
      <c r="V40" s="48"/>
    </row>
    <row r="41" spans="1:22" ht="13.5" thickTop="1">
      <c r="A41" s="30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30"/>
    </row>
    <row r="42" spans="2:21" s="4" customFormat="1" ht="15.75">
      <c r="B42" s="57" t="s">
        <v>35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9"/>
    </row>
    <row r="43" spans="2:21" s="4" customFormat="1" ht="15.7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6"/>
    </row>
    <row r="44" spans="1:21" ht="13.5" thickBot="1">
      <c r="A44" s="3"/>
      <c r="B44" s="10"/>
      <c r="C44" s="7" t="s">
        <v>0</v>
      </c>
      <c r="D44" s="7" t="s">
        <v>1</v>
      </c>
      <c r="E44" s="7" t="s">
        <v>2</v>
      </c>
      <c r="F44" s="7" t="s">
        <v>25</v>
      </c>
      <c r="G44" s="7" t="s">
        <v>26</v>
      </c>
      <c r="H44" s="7" t="s">
        <v>27</v>
      </c>
      <c r="I44" s="7" t="s">
        <v>28</v>
      </c>
      <c r="J44" s="7" t="s">
        <v>29</v>
      </c>
      <c r="K44" s="7" t="s">
        <v>10</v>
      </c>
      <c r="L44" s="7" t="s">
        <v>11</v>
      </c>
      <c r="M44" s="7" t="s">
        <v>12</v>
      </c>
      <c r="N44" s="7" t="s">
        <v>30</v>
      </c>
      <c r="O44" s="7" t="s">
        <v>31</v>
      </c>
      <c r="P44" s="7" t="s">
        <v>32</v>
      </c>
      <c r="Q44" s="7" t="s">
        <v>16</v>
      </c>
      <c r="R44" s="7" t="s">
        <v>17</v>
      </c>
      <c r="S44" s="7" t="s">
        <v>18</v>
      </c>
      <c r="T44" s="7" t="s">
        <v>20</v>
      </c>
      <c r="U44" s="12"/>
    </row>
    <row r="45" spans="1:21" ht="26.25" thickBot="1">
      <c r="A45" s="2"/>
      <c r="B45" s="13" t="s">
        <v>3</v>
      </c>
      <c r="C45" s="14" t="str">
        <f>IF(COUNT(C6:C39)=0," ",ROUND(SUM(C6:C39)/COUNT(C6:C39),2))</f>
        <v> </v>
      </c>
      <c r="D45" s="14" t="str">
        <f aca="true" t="shared" si="2" ref="D45:T45">IF(COUNT(D6:D39)=0," ",ROUND(SUM(D6:D39)/COUNT(D6:D39),2))</f>
        <v> </v>
      </c>
      <c r="E45" s="14" t="str">
        <f t="shared" si="2"/>
        <v> </v>
      </c>
      <c r="F45" s="14" t="str">
        <f t="shared" si="2"/>
        <v> </v>
      </c>
      <c r="G45" s="14" t="str">
        <f t="shared" si="2"/>
        <v> </v>
      </c>
      <c r="H45" s="14" t="str">
        <f t="shared" si="2"/>
        <v> </v>
      </c>
      <c r="I45" s="14" t="str">
        <f t="shared" si="2"/>
        <v> </v>
      </c>
      <c r="J45" s="14" t="str">
        <f t="shared" si="2"/>
        <v> </v>
      </c>
      <c r="K45" s="14" t="str">
        <f t="shared" si="2"/>
        <v> </v>
      </c>
      <c r="L45" s="14" t="str">
        <f t="shared" si="2"/>
        <v> </v>
      </c>
      <c r="M45" s="14" t="str">
        <f t="shared" si="2"/>
        <v> </v>
      </c>
      <c r="N45" s="14" t="str">
        <f t="shared" si="2"/>
        <v> </v>
      </c>
      <c r="O45" s="14" t="str">
        <f t="shared" si="2"/>
        <v> </v>
      </c>
      <c r="P45" s="14" t="str">
        <f t="shared" si="2"/>
        <v> </v>
      </c>
      <c r="Q45" s="14" t="str">
        <f t="shared" si="2"/>
        <v> </v>
      </c>
      <c r="R45" s="14" t="str">
        <f t="shared" si="2"/>
        <v> </v>
      </c>
      <c r="S45" s="14" t="str">
        <f t="shared" si="2"/>
        <v> </v>
      </c>
      <c r="T45" s="14" t="str">
        <f t="shared" si="2"/>
        <v> </v>
      </c>
      <c r="U45" s="12"/>
    </row>
    <row r="46" spans="2:21" ht="12.7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2"/>
    </row>
    <row r="47" spans="2:21" ht="12.7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2"/>
    </row>
    <row r="48" spans="2:21" ht="12.7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2"/>
    </row>
    <row r="49" spans="2:21" ht="26.25" thickBot="1">
      <c r="B49" s="13" t="s">
        <v>4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5"/>
      <c r="J49" s="5"/>
      <c r="K49" s="5"/>
      <c r="L49" s="15"/>
      <c r="M49" s="15"/>
      <c r="N49" s="15"/>
      <c r="O49" s="15"/>
      <c r="P49" s="15"/>
      <c r="Q49" s="15"/>
      <c r="R49" s="15"/>
      <c r="S49" s="15"/>
      <c r="T49" s="15"/>
      <c r="U49" s="12"/>
    </row>
    <row r="50" spans="2:21" ht="13.5" thickBot="1">
      <c r="B50" s="16"/>
      <c r="C50" s="17">
        <f>COUNTIF(V6:V39,1)</f>
        <v>0</v>
      </c>
      <c r="D50" s="18">
        <f>COUNTIF(V6:V39,2)</f>
        <v>0</v>
      </c>
      <c r="E50" s="18">
        <f>COUNTIF(V6:V39,3)</f>
        <v>0</v>
      </c>
      <c r="F50" s="18">
        <f>COUNTIF(V6:V39,4)</f>
        <v>0</v>
      </c>
      <c r="G50" s="18">
        <f>COUNTIF(V6:V39,5)</f>
        <v>0</v>
      </c>
      <c r="H50" s="19">
        <f>COUNTIF(V6:V39,6)</f>
        <v>0</v>
      </c>
      <c r="I50" s="15"/>
      <c r="J50" s="5"/>
      <c r="K50" s="5"/>
      <c r="L50" s="15"/>
      <c r="M50" s="15"/>
      <c r="N50" s="15"/>
      <c r="O50" s="15"/>
      <c r="P50" s="15"/>
      <c r="Q50" s="15"/>
      <c r="R50" s="15"/>
      <c r="S50" s="15"/>
      <c r="T50" s="15"/>
      <c r="U50" s="12"/>
    </row>
    <row r="51" spans="2:21" ht="12.75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2"/>
    </row>
    <row r="52" spans="2:21" ht="13.5" thickBo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</row>
    <row r="53" ht="13.5" thickTop="1"/>
  </sheetData>
  <sheetProtection password="CA67" sheet="1" objects="1" scenarios="1"/>
  <mergeCells count="2">
    <mergeCell ref="C5:U5"/>
    <mergeCell ref="B42:U42"/>
  </mergeCells>
  <dataValidations count="6">
    <dataValidation type="list" allowBlank="1" showInputMessage="1" showErrorMessage="1" sqref="H6:H39 C6:C39">
      <formula1>$X$6:$X$20</formula1>
    </dataValidation>
    <dataValidation type="list" allowBlank="1" showInputMessage="1" showErrorMessage="1" sqref="O6:O39">
      <formula1>$X$6:$X$18</formula1>
    </dataValidation>
    <dataValidation type="list" allowBlank="1" showInputMessage="1" showErrorMessage="1" sqref="L6:L39 I6:I39 E6:E39">
      <formula1>$X$6:$X$14</formula1>
    </dataValidation>
    <dataValidation type="list" allowBlank="1" showInputMessage="1" showErrorMessage="1" sqref="P6:T39 M6:N39 K6:K39">
      <formula1>$X$6:$X$10</formula1>
    </dataValidation>
    <dataValidation type="list" allowBlank="1" showInputMessage="1" showErrorMessage="1" sqref="J6:J39 F6:G39">
      <formula1>$X$6:$X$12</formula1>
    </dataValidation>
    <dataValidation type="list" allowBlank="1" showInputMessage="1" showErrorMessage="1" sqref="D6:D39">
      <formula1>$X$6:$X$24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MK00182</cp:lastModifiedBy>
  <cp:lastPrinted>2010-04-09T11:56:33Z</cp:lastPrinted>
  <dcterms:created xsi:type="dcterms:W3CDTF">2010-03-29T15:59:15Z</dcterms:created>
  <dcterms:modified xsi:type="dcterms:W3CDTF">2012-05-03T08:12:12Z</dcterms:modified>
  <cp:category/>
  <cp:version/>
  <cp:contentType/>
  <cp:contentStatus/>
</cp:coreProperties>
</file>